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125"/>
  </bookViews>
  <sheets>
    <sheet name="OFFER" sheetId="1" r:id="rId1"/>
  </sheets>
  <definedNames>
    <definedName name="_xlnm._FilterDatabase" localSheetId="0" hidden="1">OFFER!$A$9:$CQ$113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O113" i="1" l="1"/>
  <c r="B113" i="1"/>
  <c r="CO112" i="1"/>
  <c r="B112" i="1"/>
  <c r="CO111" i="1"/>
  <c r="CQ111" i="1" s="1"/>
  <c r="B111" i="1"/>
  <c r="CO110" i="1"/>
  <c r="CQ110" i="1" s="1"/>
  <c r="B110" i="1"/>
  <c r="CO109" i="1"/>
  <c r="CQ109" i="1" s="1"/>
  <c r="B109" i="1"/>
  <c r="CO108" i="1"/>
  <c r="B108" i="1"/>
  <c r="CO107" i="1"/>
  <c r="CQ107" i="1" s="1"/>
  <c r="B107" i="1"/>
  <c r="CO106" i="1"/>
  <c r="CQ106" i="1" s="1"/>
  <c r="B106" i="1"/>
  <c r="CO105" i="1"/>
  <c r="B105" i="1"/>
  <c r="CO104" i="1"/>
  <c r="B104" i="1"/>
  <c r="CO103" i="1"/>
  <c r="CQ103" i="1" s="1"/>
  <c r="B103" i="1"/>
  <c r="CO102" i="1"/>
  <c r="CQ102" i="1" s="1"/>
  <c r="B102" i="1"/>
  <c r="CO101" i="1"/>
  <c r="CQ101" i="1" s="1"/>
  <c r="B101" i="1"/>
  <c r="CO100" i="1"/>
  <c r="B100" i="1"/>
  <c r="CO99" i="1"/>
  <c r="CQ99" i="1" s="1"/>
  <c r="B99" i="1"/>
  <c r="CO98" i="1"/>
  <c r="CQ98" i="1" s="1"/>
  <c r="B98" i="1"/>
  <c r="CO97" i="1"/>
  <c r="CQ97" i="1" s="1"/>
  <c r="B97" i="1"/>
  <c r="CO96" i="1"/>
  <c r="CQ96" i="1" s="1"/>
  <c r="B96" i="1"/>
  <c r="CO95" i="1"/>
  <c r="CQ95" i="1" s="1"/>
  <c r="B95" i="1"/>
  <c r="CO94" i="1"/>
  <c r="CQ94" i="1" s="1"/>
  <c r="B94" i="1"/>
  <c r="CO93" i="1"/>
  <c r="B93" i="1"/>
  <c r="CO92" i="1"/>
  <c r="CQ92" i="1" s="1"/>
  <c r="B92" i="1"/>
  <c r="CO91" i="1"/>
  <c r="CQ91" i="1" s="1"/>
  <c r="B91" i="1"/>
  <c r="CO90" i="1"/>
  <c r="CQ90" i="1" s="1"/>
  <c r="B90" i="1"/>
  <c r="CO89" i="1"/>
  <c r="CQ89" i="1" s="1"/>
  <c r="B89" i="1"/>
  <c r="CO88" i="1"/>
  <c r="CQ88" i="1" s="1"/>
  <c r="B88" i="1"/>
  <c r="CO87" i="1"/>
  <c r="CQ87" i="1" s="1"/>
  <c r="B87" i="1"/>
  <c r="CQ86" i="1"/>
  <c r="CO86" i="1"/>
  <c r="B86" i="1"/>
  <c r="CO85" i="1"/>
  <c r="B85" i="1"/>
  <c r="CO84" i="1"/>
  <c r="CQ84" i="1" s="1"/>
  <c r="B84" i="1"/>
  <c r="CO83" i="1"/>
  <c r="CQ83" i="1" s="1"/>
  <c r="B83" i="1"/>
  <c r="CO82" i="1"/>
  <c r="CQ82" i="1" s="1"/>
  <c r="B82" i="1"/>
  <c r="CO81" i="1"/>
  <c r="B81" i="1"/>
  <c r="CO80" i="1"/>
  <c r="CQ80" i="1" s="1"/>
  <c r="B80" i="1"/>
  <c r="CO79" i="1"/>
  <c r="CQ79" i="1" s="1"/>
  <c r="B79" i="1"/>
  <c r="CO78" i="1"/>
  <c r="CQ78" i="1" s="1"/>
  <c r="B78" i="1"/>
  <c r="CO77" i="1"/>
  <c r="CQ77" i="1" s="1"/>
  <c r="B77" i="1"/>
  <c r="CO76" i="1"/>
  <c r="CQ76" i="1" s="1"/>
  <c r="B76" i="1"/>
  <c r="CO75" i="1"/>
  <c r="CQ75" i="1" s="1"/>
  <c r="B75" i="1"/>
  <c r="CO74" i="1"/>
  <c r="CQ74" i="1" s="1"/>
  <c r="B74" i="1"/>
  <c r="CO73" i="1"/>
  <c r="CQ73" i="1" s="1"/>
  <c r="B73" i="1"/>
  <c r="CO72" i="1"/>
  <c r="CQ72" i="1" s="1"/>
  <c r="B72" i="1"/>
  <c r="CO71" i="1"/>
  <c r="CQ71" i="1" s="1"/>
  <c r="B71" i="1"/>
  <c r="CO70" i="1"/>
  <c r="CQ70" i="1" s="1"/>
  <c r="B70" i="1"/>
  <c r="CO69" i="1"/>
  <c r="B69" i="1"/>
  <c r="CO68" i="1"/>
  <c r="CQ68" i="1" s="1"/>
  <c r="B68" i="1"/>
  <c r="CO67" i="1"/>
  <c r="CQ67" i="1" s="1"/>
  <c r="B67" i="1"/>
  <c r="CO66" i="1"/>
  <c r="CQ66" i="1" s="1"/>
  <c r="B66" i="1"/>
  <c r="CO65" i="1"/>
  <c r="B65" i="1"/>
  <c r="CO64" i="1"/>
  <c r="CQ64" i="1" s="1"/>
  <c r="B64" i="1"/>
  <c r="CO63" i="1"/>
  <c r="CQ63" i="1" s="1"/>
  <c r="B63" i="1"/>
  <c r="CO62" i="1"/>
  <c r="CQ62" i="1" s="1"/>
  <c r="B62" i="1"/>
  <c r="CO61" i="1"/>
  <c r="B61" i="1"/>
  <c r="CO60" i="1"/>
  <c r="B60" i="1"/>
  <c r="CO59" i="1"/>
  <c r="B59" i="1"/>
  <c r="CO58" i="1"/>
  <c r="B58" i="1"/>
  <c r="CO57" i="1"/>
  <c r="B57" i="1"/>
  <c r="CO56" i="1"/>
  <c r="B56" i="1"/>
  <c r="CO55" i="1"/>
  <c r="B55" i="1"/>
  <c r="CO54" i="1"/>
  <c r="B54" i="1"/>
  <c r="CO53" i="1"/>
  <c r="B53" i="1"/>
  <c r="CO52" i="1"/>
  <c r="B52" i="1"/>
  <c r="CO51" i="1"/>
  <c r="CQ51" i="1" s="1"/>
  <c r="B51" i="1"/>
  <c r="CO50" i="1"/>
  <c r="B50" i="1"/>
  <c r="CO49" i="1"/>
  <c r="CQ49" i="1" s="1"/>
  <c r="B49" i="1"/>
  <c r="CO48" i="1"/>
  <c r="B48" i="1"/>
  <c r="CO47" i="1"/>
  <c r="B47" i="1"/>
  <c r="CO46" i="1"/>
  <c r="B46" i="1"/>
  <c r="CO45" i="1"/>
  <c r="B45" i="1"/>
  <c r="CO44" i="1"/>
  <c r="B44" i="1"/>
  <c r="CO43" i="1"/>
  <c r="B43" i="1"/>
  <c r="CO42" i="1"/>
  <c r="B42" i="1"/>
  <c r="CO41" i="1"/>
  <c r="B41" i="1"/>
  <c r="CO40" i="1"/>
  <c r="B40" i="1"/>
  <c r="CO39" i="1"/>
  <c r="B39" i="1"/>
  <c r="CO38" i="1"/>
  <c r="B38" i="1"/>
  <c r="CO37" i="1"/>
  <c r="B37" i="1"/>
  <c r="CO36" i="1"/>
  <c r="B36" i="1"/>
  <c r="CO35" i="1"/>
  <c r="CQ35" i="1" s="1"/>
  <c r="B35" i="1"/>
  <c r="CO34" i="1"/>
  <c r="B34" i="1"/>
  <c r="CQ33" i="1"/>
  <c r="CO33" i="1"/>
  <c r="B33" i="1"/>
  <c r="CO32" i="1"/>
  <c r="B32" i="1"/>
  <c r="CO31" i="1"/>
  <c r="CQ31" i="1" s="1"/>
  <c r="B31" i="1"/>
  <c r="CO30" i="1"/>
  <c r="B30" i="1"/>
  <c r="CO29" i="1"/>
  <c r="B29" i="1"/>
  <c r="CO28" i="1"/>
  <c r="B28" i="1"/>
  <c r="CO27" i="1"/>
  <c r="CQ27" i="1" s="1"/>
  <c r="B27" i="1"/>
  <c r="CO26" i="1"/>
  <c r="B26" i="1"/>
  <c r="CO25" i="1"/>
  <c r="B25" i="1"/>
  <c r="CO24" i="1"/>
  <c r="CQ24" i="1" s="1"/>
  <c r="B24" i="1"/>
  <c r="CO23" i="1"/>
  <c r="B23" i="1"/>
  <c r="CO22" i="1"/>
  <c r="CQ22" i="1" s="1"/>
  <c r="B22" i="1"/>
  <c r="CO21" i="1"/>
  <c r="CQ21" i="1" s="1"/>
  <c r="B21" i="1"/>
  <c r="CO20" i="1"/>
  <c r="B20" i="1"/>
  <c r="CO19" i="1"/>
  <c r="B19" i="1"/>
  <c r="CO18" i="1"/>
  <c r="CQ18" i="1" s="1"/>
  <c r="B18" i="1"/>
  <c r="CO17" i="1"/>
  <c r="B17" i="1"/>
  <c r="CO16" i="1"/>
  <c r="CQ16" i="1" s="1"/>
  <c r="B16" i="1"/>
  <c r="CO15" i="1"/>
  <c r="B15" i="1"/>
  <c r="CO14" i="1"/>
  <c r="CQ14" i="1" s="1"/>
  <c r="B14" i="1"/>
  <c r="CO13" i="1"/>
  <c r="B13" i="1"/>
  <c r="CO12" i="1"/>
  <c r="CQ12" i="1" s="1"/>
  <c r="B12" i="1"/>
  <c r="CO11" i="1"/>
  <c r="B11" i="1"/>
  <c r="CO10" i="1"/>
  <c r="CQ10" i="1" s="1"/>
  <c r="B10" i="1"/>
  <c r="CQ47" i="1" l="1"/>
  <c r="CO8" i="1"/>
  <c r="CQ41" i="1"/>
  <c r="CQ59" i="1"/>
  <c r="CQ113" i="1"/>
  <c r="CQ39" i="1"/>
  <c r="CQ55" i="1"/>
  <c r="CQ43" i="1"/>
  <c r="CQ57" i="1"/>
  <c r="CQ32" i="1"/>
  <c r="CQ40" i="1"/>
  <c r="CQ48" i="1"/>
  <c r="CQ56" i="1"/>
  <c r="CQ105" i="1"/>
  <c r="CQ30" i="1"/>
  <c r="CQ38" i="1"/>
  <c r="CQ46" i="1"/>
  <c r="CQ54" i="1"/>
  <c r="CQ11" i="1"/>
  <c r="CQ13" i="1"/>
  <c r="CQ15" i="1"/>
  <c r="CQ17" i="1"/>
  <c r="CQ19" i="1"/>
  <c r="CQ20" i="1"/>
  <c r="CQ23" i="1"/>
  <c r="CQ25" i="1"/>
  <c r="CQ26" i="1"/>
  <c r="CQ28" i="1"/>
  <c r="CQ29" i="1"/>
  <c r="CQ37" i="1"/>
  <c r="CQ81" i="1"/>
  <c r="CQ36" i="1"/>
  <c r="CQ44" i="1"/>
  <c r="CQ52" i="1"/>
  <c r="CQ60" i="1"/>
  <c r="CQ61" i="1"/>
  <c r="CQ65" i="1"/>
  <c r="CQ69" i="1"/>
  <c r="CQ100" i="1"/>
  <c r="CQ104" i="1"/>
  <c r="CQ108" i="1"/>
  <c r="CQ112" i="1"/>
  <c r="CQ45" i="1"/>
  <c r="CQ53" i="1"/>
  <c r="CQ85" i="1"/>
  <c r="CQ93" i="1"/>
  <c r="CQ34" i="1"/>
  <c r="CQ42" i="1"/>
  <c r="CQ50" i="1"/>
  <c r="CQ58" i="1"/>
  <c r="CQ8" i="1" l="1"/>
  <c r="CP8" i="1" s="1"/>
</calcChain>
</file>

<file path=xl/sharedStrings.xml><?xml version="1.0" encoding="utf-8"?>
<sst xmlns="http://schemas.openxmlformats.org/spreadsheetml/2006/main" count="880" uniqueCount="280">
  <si>
    <t>PHOTO</t>
  </si>
  <si>
    <t>REFERENCE</t>
  </si>
  <si>
    <t>BRAND</t>
  </si>
  <si>
    <t>SEASON</t>
  </si>
  <si>
    <t>YEAR</t>
  </si>
  <si>
    <t>GENDER</t>
  </si>
  <si>
    <t>ARTICLE CODE</t>
  </si>
  <si>
    <t>CATEGORY</t>
  </si>
  <si>
    <t>PRODUCT</t>
  </si>
  <si>
    <t>DESCRIPTION</t>
  </si>
  <si>
    <t>COLOR CODE</t>
  </si>
  <si>
    <t>COLOR NAME</t>
  </si>
  <si>
    <t xml:space="preserve">PACK COMPOSITION  </t>
  </si>
  <si>
    <t>XXXS</t>
  </si>
  <si>
    <t>XXS</t>
  </si>
  <si>
    <t>XS</t>
  </si>
  <si>
    <t>S</t>
  </si>
  <si>
    <t>M</t>
  </si>
  <si>
    <t>L</t>
  </si>
  <si>
    <t>XL</t>
  </si>
  <si>
    <t>XXL</t>
  </si>
  <si>
    <t>2XL</t>
  </si>
  <si>
    <t>3XL</t>
  </si>
  <si>
    <t>4XL</t>
  </si>
  <si>
    <t>5XL</t>
  </si>
  <si>
    <t>6XL</t>
  </si>
  <si>
    <t>29/31</t>
  </si>
  <si>
    <t>32/34</t>
  </si>
  <si>
    <t>35/37</t>
  </si>
  <si>
    <t>38/40</t>
  </si>
  <si>
    <t>41/43</t>
  </si>
  <si>
    <t>44/46</t>
  </si>
  <si>
    <t>T UNI</t>
  </si>
  <si>
    <t>UMBRO</t>
  </si>
  <si>
    <t>AW</t>
  </si>
  <si>
    <t>MEN</t>
  </si>
  <si>
    <t>908541-60</t>
  </si>
  <si>
    <t>APPAREL</t>
  </si>
  <si>
    <t xml:space="preserve">TEE SHIRT </t>
  </si>
  <si>
    <t>SPL NET GR CT T</t>
  </si>
  <si>
    <t>GRIS CHINE FONCE</t>
  </si>
  <si>
    <t>SS</t>
  </si>
  <si>
    <t>849011-62</t>
  </si>
  <si>
    <t>FOOTWEAR</t>
  </si>
  <si>
    <t>SNEAKERS</t>
  </si>
  <si>
    <t>UM KARTS N PACK</t>
  </si>
  <si>
    <t>BLANC CASSE/ MARINE</t>
  </si>
  <si>
    <t>168 packs (x6) :
 1x40 / 1x41 / 1x42 / 1x43 / 1x44 / 1x45</t>
  </si>
  <si>
    <t>527450-60</t>
  </si>
  <si>
    <t>ACCESSORIES</t>
  </si>
  <si>
    <t>SOCKS</t>
  </si>
  <si>
    <t>CHAUS TEN P6</t>
  </si>
  <si>
    <t>BLANC/GRIS/NOIR P</t>
  </si>
  <si>
    <t>908540-60</t>
  </si>
  <si>
    <t>SCARLET RED</t>
  </si>
  <si>
    <t>908330-60</t>
  </si>
  <si>
    <t>PANTS</t>
  </si>
  <si>
    <t>SP PERF KN PANT</t>
  </si>
  <si>
    <t>NOIR</t>
  </si>
  <si>
    <t>771901-60</t>
  </si>
  <si>
    <t>SWEAT</t>
  </si>
  <si>
    <t>SB NET LE HD SW</t>
  </si>
  <si>
    <t>GRIS CHINE 20E</t>
  </si>
  <si>
    <t>908340-60</t>
  </si>
  <si>
    <t>TRACKSUIT</t>
  </si>
  <si>
    <t>SP PERF WV SUIT</t>
  </si>
  <si>
    <t>SCARLET RED / NOIR</t>
  </si>
  <si>
    <t>UNISEX</t>
  </si>
  <si>
    <t>811750-71</t>
  </si>
  <si>
    <t>BAGS</t>
  </si>
  <si>
    <t>AUTH WAISTBAG</t>
  </si>
  <si>
    <t>INDIGO</t>
  </si>
  <si>
    <t>36 packs (x10) :
 10xT UNI</t>
  </si>
  <si>
    <t>730100-60</t>
  </si>
  <si>
    <t>JACKET</t>
  </si>
  <si>
    <t>AUT POP OVER AD</t>
  </si>
  <si>
    <t>875431-60</t>
  </si>
  <si>
    <t>BAS+NET HD SWE</t>
  </si>
  <si>
    <t>GRIS CLAIR CHINE 2</t>
  </si>
  <si>
    <t>890030-60</t>
  </si>
  <si>
    <t>SPL NET PY TEE</t>
  </si>
  <si>
    <t>ROUGE ANILINE 22E</t>
  </si>
  <si>
    <t>908320-60</t>
  </si>
  <si>
    <t>SP PERF WV PANT</t>
  </si>
  <si>
    <t>730070-60</t>
  </si>
  <si>
    <t>AUT TRACK JACKT</t>
  </si>
  <si>
    <t>BLANC/NOIR</t>
  </si>
  <si>
    <t>870600-61</t>
  </si>
  <si>
    <t>UM LANEY NET</t>
  </si>
  <si>
    <t>GRIS FONCE/NOIR</t>
  </si>
  <si>
    <t>20 packs (x15) :
 1x40 / 1x41 / 3x42 / 3x43 / 3x44 / 2x45 / 1x46 / 1x47</t>
  </si>
  <si>
    <t>729990-60</t>
  </si>
  <si>
    <t>TR WARM UP AD</t>
  </si>
  <si>
    <t>729820-60</t>
  </si>
  <si>
    <t>AUT HOOD SWEAT</t>
  </si>
  <si>
    <t>645771-60</t>
  </si>
  <si>
    <t>SL FZ HD SWT AD</t>
  </si>
  <si>
    <t>BLEU FONCE</t>
  </si>
  <si>
    <t>909030-60</t>
  </si>
  <si>
    <t>SPL NET FL SUIT</t>
  </si>
  <si>
    <t>MARINE</t>
  </si>
  <si>
    <t>893391-60</t>
  </si>
  <si>
    <t>SPL NET GR SUIT</t>
  </si>
  <si>
    <t>771510-60</t>
  </si>
  <si>
    <t>BERMUDA / SHORT LONG</t>
  </si>
  <si>
    <t>ALIVE LONGSHT A</t>
  </si>
  <si>
    <t>FRENSH BLUE</t>
  </si>
  <si>
    <t>875371-60</t>
  </si>
  <si>
    <t>SPL NET HD SW</t>
  </si>
  <si>
    <t>GRIS CHINE</t>
  </si>
  <si>
    <t>725700-61</t>
  </si>
  <si>
    <t>UM HADER</t>
  </si>
  <si>
    <t>MARINE/CAMEL 20E</t>
  </si>
  <si>
    <t>12 packs (x15) :
 1x40 / 2x41 / 3x42 / 4x43 / 3x44 / 2x45</t>
  </si>
  <si>
    <t>876310-61</t>
  </si>
  <si>
    <t>UM LAGO NET</t>
  </si>
  <si>
    <t>NOIR/GRIS</t>
  </si>
  <si>
    <t>12 packs (x15) :
 1x40 / 1x41 / 3x42 / 3x43 / 3x44 / 2x45 / 1x46 / 1x47</t>
  </si>
  <si>
    <t>903710-61</t>
  </si>
  <si>
    <t>UM NATEO NET</t>
  </si>
  <si>
    <t>MARINE/ BLEU/ GRIS FONCE</t>
  </si>
  <si>
    <t>10 packs (x15) :
 1x40 / 1x41 / 3x42 / 3x43 / 3x44 / 2x45 / 1x46 / 1x47</t>
  </si>
  <si>
    <t>697350-60</t>
  </si>
  <si>
    <t>BLANC</t>
  </si>
  <si>
    <t>MARINE 22E</t>
  </si>
  <si>
    <t>890551-60</t>
  </si>
  <si>
    <t>SPL NET G W PAN</t>
  </si>
  <si>
    <t>908280-60</t>
  </si>
  <si>
    <t>SP PERF PY TEE</t>
  </si>
  <si>
    <t>492250-60</t>
  </si>
  <si>
    <t>PTE POLY TS AD</t>
  </si>
  <si>
    <t>200 NOIR</t>
  </si>
  <si>
    <t>696720-60</t>
  </si>
  <si>
    <t>GRIS TEMPETE</t>
  </si>
  <si>
    <t>644520-60</t>
  </si>
  <si>
    <t>SA POLY TEE AD</t>
  </si>
  <si>
    <t>729950-60</t>
  </si>
  <si>
    <t>AUT CREW SWE BL</t>
  </si>
  <si>
    <t>ROUGE/NOIR</t>
  </si>
  <si>
    <t>889890-60</t>
  </si>
  <si>
    <t>POLO</t>
  </si>
  <si>
    <t>SP PERF POLO AD</t>
  </si>
  <si>
    <t>875441-60</t>
  </si>
  <si>
    <t>BAS+NET FZ H SW</t>
  </si>
  <si>
    <t>706750-70</t>
  </si>
  <si>
    <t>CHAU7 NET LW P3</t>
  </si>
  <si>
    <t>BLANC 19E</t>
  </si>
  <si>
    <t>NOIR/BLANC</t>
  </si>
  <si>
    <t>870601-31</t>
  </si>
  <si>
    <t>UM LANEY VLC NE</t>
  </si>
  <si>
    <t>GRIS FONCE/ NOIR</t>
  </si>
  <si>
    <t>6 packs (x15) :
 1x28 / 1x29 / 1x30 / 2x31 / 3x32 / 3x33 / 2x34 / 2x35</t>
  </si>
  <si>
    <t>771160-60</t>
  </si>
  <si>
    <t>ALIVE POLO AD</t>
  </si>
  <si>
    <t>876310-60</t>
  </si>
  <si>
    <t>NOIR/ GRIS</t>
  </si>
  <si>
    <t>849050-60</t>
  </si>
  <si>
    <t>SHORT</t>
  </si>
  <si>
    <t>SPL NET KNT SHT</t>
  </si>
  <si>
    <t>908290-60</t>
  </si>
  <si>
    <t>SP PERF B PY TE</t>
  </si>
  <si>
    <t>ROYAL/NUIT</t>
  </si>
  <si>
    <t>697330-60</t>
  </si>
  <si>
    <t>AUT CREWN SWEAT</t>
  </si>
  <si>
    <t>909010-60</t>
  </si>
  <si>
    <t>SPL NET FL PAN</t>
  </si>
  <si>
    <t>729970-60</t>
  </si>
  <si>
    <t>SB NET SW BICOL</t>
  </si>
  <si>
    <t>NOIR 19H</t>
  </si>
  <si>
    <t>NOIR 19E</t>
  </si>
  <si>
    <t>873140-60</t>
  </si>
  <si>
    <t>SPL WVN PAN AD</t>
  </si>
  <si>
    <t>696340-60</t>
  </si>
  <si>
    <t>TR POLY POLO AD</t>
  </si>
  <si>
    <t>BRUME</t>
  </si>
  <si>
    <t>891480-60</t>
  </si>
  <si>
    <t>OWEAR NET 1/2ZP</t>
  </si>
  <si>
    <t>BLANC / MICA 22E</t>
  </si>
  <si>
    <t>890021-60</t>
  </si>
  <si>
    <t>SPL NET CT TEE</t>
  </si>
  <si>
    <t>GRIS CHINE FONCE 22E</t>
  </si>
  <si>
    <t>772040-60</t>
  </si>
  <si>
    <t>AUT POLO PIQ AD</t>
  </si>
  <si>
    <t>NUIT</t>
  </si>
  <si>
    <t>889990-60</t>
  </si>
  <si>
    <t>SPL NET SL PY T</t>
  </si>
  <si>
    <t>NOIR 22E</t>
  </si>
  <si>
    <t>903880-61</t>
  </si>
  <si>
    <t>UM NELDA NET</t>
  </si>
  <si>
    <t>3 packs (x15) :
 1x40 / 1x41 / 3x42 / 3x43 / 3x44 / 2x45 / 1x46 / 1x47</t>
  </si>
  <si>
    <t>696070-60</t>
  </si>
  <si>
    <t>TR GR TEE AD</t>
  </si>
  <si>
    <t>COQUELICOT</t>
  </si>
  <si>
    <t>771000-60</t>
  </si>
  <si>
    <t>ALIVE GR TEE AD</t>
  </si>
  <si>
    <t>611571-60</t>
  </si>
  <si>
    <t>UM EAFLOW</t>
  </si>
  <si>
    <t>GRIS</t>
  </si>
  <si>
    <t>891600-40</t>
  </si>
  <si>
    <t>GAM NET W PAN J</t>
  </si>
  <si>
    <t>NUIT 19H</t>
  </si>
  <si>
    <t>875440-60</t>
  </si>
  <si>
    <t>771770-60</t>
  </si>
  <si>
    <t>ALIVE GR PANT A</t>
  </si>
  <si>
    <t>772070-60</t>
  </si>
  <si>
    <t>SB NET G WV BER</t>
  </si>
  <si>
    <t>MARINE 20E</t>
  </si>
  <si>
    <t>891330-60</t>
  </si>
  <si>
    <t>BAS NET POLO LN</t>
  </si>
  <si>
    <t>BLANC 22E</t>
  </si>
  <si>
    <t>886951-30</t>
  </si>
  <si>
    <t>UM MALKO VLC NE</t>
  </si>
  <si>
    <t>NOIR/ BLEU</t>
  </si>
  <si>
    <t>687650-61</t>
  </si>
  <si>
    <t>UM GARENTON</t>
  </si>
  <si>
    <t>BLANC/ MARRON</t>
  </si>
  <si>
    <t>2 packs (x15) :
 1x40 / 2x41 / 3x42 / 4x43 / 3x44 / 2x45</t>
  </si>
  <si>
    <t>872760-60</t>
  </si>
  <si>
    <t>ROUGE ANILINE</t>
  </si>
  <si>
    <t>806190-60</t>
  </si>
  <si>
    <t>SPL NET W PAN</t>
  </si>
  <si>
    <t>BLEU ROI 22E</t>
  </si>
  <si>
    <t>772100-60</t>
  </si>
  <si>
    <t>SB NET GR W SHT</t>
  </si>
  <si>
    <t>806310-60</t>
  </si>
  <si>
    <t>SB NET CUF PAN</t>
  </si>
  <si>
    <t>KAKI</t>
  </si>
  <si>
    <t>889940-60</t>
  </si>
  <si>
    <t>611571-61</t>
  </si>
  <si>
    <t>2 packs (x12) :
 1x40 / 2x41 / 3x42 / 3x43 / 2x44 / 1x45</t>
  </si>
  <si>
    <t>779750-41</t>
  </si>
  <si>
    <t>UM IVLOC LACE</t>
  </si>
  <si>
    <t>NOIR/ GRIS FONCE</t>
  </si>
  <si>
    <t>2 packs (x12) :
 4x36 / 4x37 / 2x38 / 2x39</t>
  </si>
  <si>
    <t>696060-60</t>
  </si>
  <si>
    <t>TR POLY TEE AD</t>
  </si>
  <si>
    <t>903880-60</t>
  </si>
  <si>
    <t>618000-60</t>
  </si>
  <si>
    <t>SL SWEAT AD</t>
  </si>
  <si>
    <t>666891-40</t>
  </si>
  <si>
    <t>UM CHADELTON JU</t>
  </si>
  <si>
    <t>687710-40</t>
  </si>
  <si>
    <t>UM GIRER LACE</t>
  </si>
  <si>
    <t>890821-60</t>
  </si>
  <si>
    <t>SPL NET WV SUIT</t>
  </si>
  <si>
    <t>806490-60</t>
  </si>
  <si>
    <t>CARBONE</t>
  </si>
  <si>
    <t>728870-70</t>
  </si>
  <si>
    <t>UMB EXERT MAX</t>
  </si>
  <si>
    <t>WHITE / WHITE</t>
  </si>
  <si>
    <t>779750-40</t>
  </si>
  <si>
    <t>873320-60</t>
  </si>
  <si>
    <t>BLOUSON AD</t>
  </si>
  <si>
    <t>853400-60</t>
  </si>
  <si>
    <t>SPL NET G W LSH</t>
  </si>
  <si>
    <t>665801-61</t>
  </si>
  <si>
    <t>UM FULLY AD</t>
  </si>
  <si>
    <t>ANTHRA/GRIS 19E</t>
  </si>
  <si>
    <t>1 packs (x15) :
 1x40 / 2x41 / 3x42 / 4x43 / 3x44 / 2x45</t>
  </si>
  <si>
    <t>772080-60</t>
  </si>
  <si>
    <t>SB NET G WV LSH</t>
  </si>
  <si>
    <t>NOIR 20E</t>
  </si>
  <si>
    <t>815780-60</t>
  </si>
  <si>
    <t>UM JADE  NET</t>
  </si>
  <si>
    <t>MARINE/ MARRON</t>
  </si>
  <si>
    <t>728920-70</t>
  </si>
  <si>
    <t>UMBRO RUN M</t>
  </si>
  <si>
    <t>737080-40</t>
  </si>
  <si>
    <t>UM HABAR LACE</t>
  </si>
  <si>
    <t>MARINE / BLEU</t>
  </si>
  <si>
    <t>889920-60</t>
  </si>
  <si>
    <t>596182-60</t>
  </si>
  <si>
    <t>UM EAGLE</t>
  </si>
  <si>
    <t>MARRON FONCE 18H</t>
  </si>
  <si>
    <t>890000-60</t>
  </si>
  <si>
    <t>872230-60</t>
  </si>
  <si>
    <t>UM LARAD</t>
  </si>
  <si>
    <t>Retail Price</t>
  </si>
  <si>
    <t>Total Retail Price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</si>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</sst>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>
    <font>
      <sz val="11"/>
      <color rgb="FF000000"/>
      <name val="Lato,Helvetica,Arial,sans-serif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AF5"/>
        <bgColor indexed="64"/>
      </patternFill>
    </fill>
    <fill>
      <patternFill patternType="solid">
        <fgColor rgb="FF00609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164" fontId="4" fillId="5" borderId="0" xfId="0" applyNumberFormat="1" applyFont="1" applyFill="1" applyAlignment="1" applyProtection="1">
      <alignment horizontal="center" vertical="center"/>
      <protection locked="0"/>
    </xf>
    <xf numFmtId="164" fontId="8" fillId="5" borderId="0" xfId="0" applyNumberFormat="1" applyFont="1" applyFill="1" applyAlignment="1" applyProtection="1">
      <alignment horizontal="center" vertical="center"/>
      <protection locked="0"/>
    </xf>
    <xf numFmtId="164" fontId="10" fillId="5" borderId="0" xfId="0" applyNumberFormat="1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76" Type="http://schemas.openxmlformats.org/officeDocument/2006/relationships/image" Target="../media/image76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87" Type="http://schemas.openxmlformats.org/officeDocument/2006/relationships/image" Target="../media/image87.jp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90" Type="http://schemas.openxmlformats.org/officeDocument/2006/relationships/image" Target="../media/image90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93" Type="http://schemas.openxmlformats.org/officeDocument/2006/relationships/image" Target="../media/image93.pn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pn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86</xdr:row>
      <xdr:rowOff>190500</xdr:rowOff>
    </xdr:from>
    <xdr:to>
      <xdr:col>0</xdr:col>
      <xdr:colOff>828675</xdr:colOff>
      <xdr:row>86</xdr:row>
      <xdr:rowOff>666750</xdr:rowOff>
    </xdr:to>
    <xdr:pic>
      <xdr:nvPicPr>
        <xdr:cNvPr id="2" name="611571-61-12_1_200">
          <a:extLst>
            <a:ext uri="{FF2B5EF4-FFF2-40B4-BE49-F238E27FC236}">
              <a16:creationId xmlns:a16="http://schemas.microsoft.com/office/drawing/2014/main" xmlns="" id="{70B44C8C-E538-42DF-8321-08524FCC5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" y="60731400"/>
          <a:ext cx="6381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102</xdr:row>
      <xdr:rowOff>190500</xdr:rowOff>
    </xdr:from>
    <xdr:to>
      <xdr:col>0</xdr:col>
      <xdr:colOff>981075</xdr:colOff>
      <xdr:row>102</xdr:row>
      <xdr:rowOff>666750</xdr:rowOff>
    </xdr:to>
    <xdr:pic>
      <xdr:nvPicPr>
        <xdr:cNvPr id="3" name="665801-60-123_1_200">
          <a:extLst>
            <a:ext uri="{FF2B5EF4-FFF2-40B4-BE49-F238E27FC236}">
              <a16:creationId xmlns:a16="http://schemas.microsoft.com/office/drawing/2014/main" xmlns="" id="{72E70F05-D6F0-42FC-B28E-4C9B150E8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440" y="72923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80</xdr:row>
      <xdr:rowOff>190500</xdr:rowOff>
    </xdr:from>
    <xdr:to>
      <xdr:col>0</xdr:col>
      <xdr:colOff>981075</xdr:colOff>
      <xdr:row>80</xdr:row>
      <xdr:rowOff>666750</xdr:rowOff>
    </xdr:to>
    <xdr:pic>
      <xdr:nvPicPr>
        <xdr:cNvPr id="4" name="687650-61-33_1_200">
          <a:extLst>
            <a:ext uri="{FF2B5EF4-FFF2-40B4-BE49-F238E27FC236}">
              <a16:creationId xmlns:a16="http://schemas.microsoft.com/office/drawing/2014/main" xmlns="" id="{A8401EC2-AE94-4330-AC10-782CD66C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3440" y="56159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11</xdr:row>
      <xdr:rowOff>190500</xdr:rowOff>
    </xdr:from>
    <xdr:to>
      <xdr:col>0</xdr:col>
      <xdr:colOff>542925</xdr:colOff>
      <xdr:row>11</xdr:row>
      <xdr:rowOff>666750</xdr:rowOff>
    </xdr:to>
    <xdr:pic>
      <xdr:nvPicPr>
        <xdr:cNvPr id="5" name="527450-60-33_1_200">
          <a:extLst>
            <a:ext uri="{FF2B5EF4-FFF2-40B4-BE49-F238E27FC236}">
              <a16:creationId xmlns:a16="http://schemas.microsoft.com/office/drawing/2014/main" xmlns="" id="{C4B4FBDA-284C-45D6-9E3E-BF072C4C9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3440" y="3581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91</xdr:row>
      <xdr:rowOff>190500</xdr:rowOff>
    </xdr:from>
    <xdr:to>
      <xdr:col>0</xdr:col>
      <xdr:colOff>542925</xdr:colOff>
      <xdr:row>91</xdr:row>
      <xdr:rowOff>666750</xdr:rowOff>
    </xdr:to>
    <xdr:pic>
      <xdr:nvPicPr>
        <xdr:cNvPr id="6" name="618000-60-51_1_200">
          <a:extLst>
            <a:ext uri="{FF2B5EF4-FFF2-40B4-BE49-F238E27FC236}">
              <a16:creationId xmlns:a16="http://schemas.microsoft.com/office/drawing/2014/main" xmlns="" id="{C655A72C-70FE-46E0-873C-AF05FCA29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3440" y="64541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42</xdr:row>
      <xdr:rowOff>190500</xdr:rowOff>
    </xdr:from>
    <xdr:to>
      <xdr:col>0</xdr:col>
      <xdr:colOff>542925</xdr:colOff>
      <xdr:row>42</xdr:row>
      <xdr:rowOff>666750</xdr:rowOff>
    </xdr:to>
    <xdr:pic>
      <xdr:nvPicPr>
        <xdr:cNvPr id="7" name="696720-60-3_1_200">
          <a:extLst>
            <a:ext uri="{FF2B5EF4-FFF2-40B4-BE49-F238E27FC236}">
              <a16:creationId xmlns:a16="http://schemas.microsoft.com/office/drawing/2014/main" xmlns="" id="{ABE6C407-2C11-468B-BC64-00281040D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3440" y="27203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48</xdr:row>
      <xdr:rowOff>190500</xdr:rowOff>
    </xdr:from>
    <xdr:to>
      <xdr:col>0</xdr:col>
      <xdr:colOff>542925</xdr:colOff>
      <xdr:row>48</xdr:row>
      <xdr:rowOff>666750</xdr:rowOff>
    </xdr:to>
    <xdr:pic>
      <xdr:nvPicPr>
        <xdr:cNvPr id="8" name="706750-70-3_1_200">
          <a:extLst>
            <a:ext uri="{FF2B5EF4-FFF2-40B4-BE49-F238E27FC236}">
              <a16:creationId xmlns:a16="http://schemas.microsoft.com/office/drawing/2014/main" xmlns="" id="{26271154-BDAD-48F8-95ED-7E5658082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53440" y="31775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61</xdr:row>
      <xdr:rowOff>190500</xdr:rowOff>
    </xdr:from>
    <xdr:to>
      <xdr:col>0</xdr:col>
      <xdr:colOff>542925</xdr:colOff>
      <xdr:row>61</xdr:row>
      <xdr:rowOff>666750</xdr:rowOff>
    </xdr:to>
    <xdr:pic>
      <xdr:nvPicPr>
        <xdr:cNvPr id="9" name="706750-70-8_1_200">
          <a:extLst>
            <a:ext uri="{FF2B5EF4-FFF2-40B4-BE49-F238E27FC236}">
              <a16:creationId xmlns:a16="http://schemas.microsoft.com/office/drawing/2014/main" xmlns="" id="{B8F4C767-DFB1-4CEF-B628-1963CE762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53440" y="41681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34</xdr:row>
      <xdr:rowOff>190500</xdr:rowOff>
    </xdr:from>
    <xdr:to>
      <xdr:col>0</xdr:col>
      <xdr:colOff>981075</xdr:colOff>
      <xdr:row>34</xdr:row>
      <xdr:rowOff>666750</xdr:rowOff>
    </xdr:to>
    <xdr:pic>
      <xdr:nvPicPr>
        <xdr:cNvPr id="10" name="725700-61-103_1_200">
          <a:extLst>
            <a:ext uri="{FF2B5EF4-FFF2-40B4-BE49-F238E27FC236}">
              <a16:creationId xmlns:a16="http://schemas.microsoft.com/office/drawing/2014/main" xmlns="" id="{15D8079D-BC60-4381-B99D-8938DE73B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3440" y="21107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25</xdr:row>
      <xdr:rowOff>190500</xdr:rowOff>
    </xdr:from>
    <xdr:to>
      <xdr:col>0</xdr:col>
      <xdr:colOff>542925</xdr:colOff>
      <xdr:row>25</xdr:row>
      <xdr:rowOff>666750</xdr:rowOff>
    </xdr:to>
    <xdr:pic>
      <xdr:nvPicPr>
        <xdr:cNvPr id="11" name="729820-60-32_1_200">
          <a:extLst>
            <a:ext uri="{FF2B5EF4-FFF2-40B4-BE49-F238E27FC236}">
              <a16:creationId xmlns:a16="http://schemas.microsoft.com/office/drawing/2014/main" xmlns="" id="{BB7FCB11-CAC7-4C71-B5A8-702B6C6FE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53440" y="14249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45</xdr:row>
      <xdr:rowOff>190500</xdr:rowOff>
    </xdr:from>
    <xdr:to>
      <xdr:col>0</xdr:col>
      <xdr:colOff>542925</xdr:colOff>
      <xdr:row>45</xdr:row>
      <xdr:rowOff>666750</xdr:rowOff>
    </xdr:to>
    <xdr:pic>
      <xdr:nvPicPr>
        <xdr:cNvPr id="12" name="729950-60-43_1_200">
          <a:extLst>
            <a:ext uri="{FF2B5EF4-FFF2-40B4-BE49-F238E27FC236}">
              <a16:creationId xmlns:a16="http://schemas.microsoft.com/office/drawing/2014/main" xmlns="" id="{7B35F550-D5EB-459C-9E4F-A871CDB1B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53440" y="29489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56</xdr:row>
      <xdr:rowOff>190500</xdr:rowOff>
    </xdr:from>
    <xdr:to>
      <xdr:col>0</xdr:col>
      <xdr:colOff>542925</xdr:colOff>
      <xdr:row>56</xdr:row>
      <xdr:rowOff>666750</xdr:rowOff>
    </xdr:to>
    <xdr:pic>
      <xdr:nvPicPr>
        <xdr:cNvPr id="13" name="729950-60-52_1_200">
          <a:extLst>
            <a:ext uri="{FF2B5EF4-FFF2-40B4-BE49-F238E27FC236}">
              <a16:creationId xmlns:a16="http://schemas.microsoft.com/office/drawing/2014/main" xmlns="" id="{5CE7FC03-DE63-4938-9D43-3712180CE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53440" y="37871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49</xdr:row>
      <xdr:rowOff>190500</xdr:rowOff>
    </xdr:from>
    <xdr:to>
      <xdr:col>0</xdr:col>
      <xdr:colOff>542925</xdr:colOff>
      <xdr:row>49</xdr:row>
      <xdr:rowOff>666750</xdr:rowOff>
    </xdr:to>
    <xdr:pic>
      <xdr:nvPicPr>
        <xdr:cNvPr id="14" name="729950-60-82_1_200">
          <a:extLst>
            <a:ext uri="{FF2B5EF4-FFF2-40B4-BE49-F238E27FC236}">
              <a16:creationId xmlns:a16="http://schemas.microsoft.com/office/drawing/2014/main" xmlns="" id="{564F2A11-E57A-4B62-81C0-AF13A3BBC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53440" y="32537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73</xdr:row>
      <xdr:rowOff>190500</xdr:rowOff>
    </xdr:from>
    <xdr:to>
      <xdr:col>0</xdr:col>
      <xdr:colOff>542925</xdr:colOff>
      <xdr:row>73</xdr:row>
      <xdr:rowOff>666750</xdr:rowOff>
    </xdr:to>
    <xdr:pic>
      <xdr:nvPicPr>
        <xdr:cNvPr id="15" name="729970-60-51_1_200">
          <a:extLst>
            <a:ext uri="{FF2B5EF4-FFF2-40B4-BE49-F238E27FC236}">
              <a16:creationId xmlns:a16="http://schemas.microsoft.com/office/drawing/2014/main" xmlns="" id="{A3E2CA4E-5E23-433C-8DAE-BDE22F6ED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53440" y="50825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60</xdr:row>
      <xdr:rowOff>190500</xdr:rowOff>
    </xdr:from>
    <xdr:to>
      <xdr:col>0</xdr:col>
      <xdr:colOff>600075</xdr:colOff>
      <xdr:row>60</xdr:row>
      <xdr:rowOff>666750</xdr:rowOff>
    </xdr:to>
    <xdr:pic>
      <xdr:nvPicPr>
        <xdr:cNvPr id="16" name="729970-60-8_1_200">
          <a:extLst>
            <a:ext uri="{FF2B5EF4-FFF2-40B4-BE49-F238E27FC236}">
              <a16:creationId xmlns:a16="http://schemas.microsoft.com/office/drawing/2014/main" xmlns="" id="{8DC587C4-AEDB-4E17-9BDC-E6AB1F322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53440" y="40919400"/>
          <a:ext cx="409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24</xdr:row>
      <xdr:rowOff>190500</xdr:rowOff>
    </xdr:from>
    <xdr:to>
      <xdr:col>0</xdr:col>
      <xdr:colOff>542925</xdr:colOff>
      <xdr:row>24</xdr:row>
      <xdr:rowOff>666750</xdr:rowOff>
    </xdr:to>
    <xdr:pic>
      <xdr:nvPicPr>
        <xdr:cNvPr id="17" name="729990-60-8_1_200">
          <a:extLst>
            <a:ext uri="{FF2B5EF4-FFF2-40B4-BE49-F238E27FC236}">
              <a16:creationId xmlns:a16="http://schemas.microsoft.com/office/drawing/2014/main" xmlns="" id="{393423F3-88EF-4F3B-A910-CED49BB8B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53440" y="13487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22</xdr:row>
      <xdr:rowOff>190500</xdr:rowOff>
    </xdr:from>
    <xdr:to>
      <xdr:col>0</xdr:col>
      <xdr:colOff>542925</xdr:colOff>
      <xdr:row>22</xdr:row>
      <xdr:rowOff>666750</xdr:rowOff>
    </xdr:to>
    <xdr:pic>
      <xdr:nvPicPr>
        <xdr:cNvPr id="18" name="730070-60-32_1_200">
          <a:extLst>
            <a:ext uri="{FF2B5EF4-FFF2-40B4-BE49-F238E27FC236}">
              <a16:creationId xmlns:a16="http://schemas.microsoft.com/office/drawing/2014/main" xmlns="" id="{033C344A-5DC1-4A70-9492-323D6237F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53440" y="11963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18</xdr:row>
      <xdr:rowOff>190500</xdr:rowOff>
    </xdr:from>
    <xdr:to>
      <xdr:col>0</xdr:col>
      <xdr:colOff>542925</xdr:colOff>
      <xdr:row>18</xdr:row>
      <xdr:rowOff>666750</xdr:rowOff>
    </xdr:to>
    <xdr:pic>
      <xdr:nvPicPr>
        <xdr:cNvPr id="19" name="730100-60-8_1_200">
          <a:extLst>
            <a:ext uri="{FF2B5EF4-FFF2-40B4-BE49-F238E27FC236}">
              <a16:creationId xmlns:a16="http://schemas.microsoft.com/office/drawing/2014/main" xmlns="" id="{2E81F31D-84FD-48D5-956C-6EBE7CD91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53440" y="8915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97</xdr:row>
      <xdr:rowOff>190500</xdr:rowOff>
    </xdr:from>
    <xdr:to>
      <xdr:col>0</xdr:col>
      <xdr:colOff>542925</xdr:colOff>
      <xdr:row>97</xdr:row>
      <xdr:rowOff>666750</xdr:rowOff>
    </xdr:to>
    <xdr:pic>
      <xdr:nvPicPr>
        <xdr:cNvPr id="20" name="771000-60-10_1_200">
          <a:extLst>
            <a:ext uri="{FF2B5EF4-FFF2-40B4-BE49-F238E27FC236}">
              <a16:creationId xmlns:a16="http://schemas.microsoft.com/office/drawing/2014/main" xmlns="" id="{892CD3FF-C7FC-4AFC-85BA-600ADF124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853440" y="69113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51</xdr:row>
      <xdr:rowOff>190500</xdr:rowOff>
    </xdr:from>
    <xdr:to>
      <xdr:col>0</xdr:col>
      <xdr:colOff>542925</xdr:colOff>
      <xdr:row>51</xdr:row>
      <xdr:rowOff>666750</xdr:rowOff>
    </xdr:to>
    <xdr:pic>
      <xdr:nvPicPr>
        <xdr:cNvPr id="21" name="771160-60-10_1_200">
          <a:extLst>
            <a:ext uri="{FF2B5EF4-FFF2-40B4-BE49-F238E27FC236}">
              <a16:creationId xmlns:a16="http://schemas.microsoft.com/office/drawing/2014/main" xmlns="" id="{D078AD75-DC7D-4B61-A669-CBD573323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853440" y="34061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54</xdr:row>
      <xdr:rowOff>190500</xdr:rowOff>
    </xdr:from>
    <xdr:to>
      <xdr:col>0</xdr:col>
      <xdr:colOff>542925</xdr:colOff>
      <xdr:row>54</xdr:row>
      <xdr:rowOff>666750</xdr:rowOff>
    </xdr:to>
    <xdr:pic>
      <xdr:nvPicPr>
        <xdr:cNvPr id="22" name="771160-60-8_1_200">
          <a:extLst>
            <a:ext uri="{FF2B5EF4-FFF2-40B4-BE49-F238E27FC236}">
              <a16:creationId xmlns:a16="http://schemas.microsoft.com/office/drawing/2014/main" xmlns="" id="{F13EEB83-B267-494E-BA5D-55B9DCFBB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853440" y="36347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32</xdr:row>
      <xdr:rowOff>190500</xdr:rowOff>
    </xdr:from>
    <xdr:to>
      <xdr:col>0</xdr:col>
      <xdr:colOff>542925</xdr:colOff>
      <xdr:row>32</xdr:row>
      <xdr:rowOff>666750</xdr:rowOff>
    </xdr:to>
    <xdr:pic>
      <xdr:nvPicPr>
        <xdr:cNvPr id="23" name="771510-60-5_1_200">
          <a:extLst>
            <a:ext uri="{FF2B5EF4-FFF2-40B4-BE49-F238E27FC236}">
              <a16:creationId xmlns:a16="http://schemas.microsoft.com/office/drawing/2014/main" xmlns="" id="{0A6CC219-D4E8-4A5A-9129-CA3D78A65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853440" y="19583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87</xdr:row>
      <xdr:rowOff>190500</xdr:rowOff>
    </xdr:from>
    <xdr:to>
      <xdr:col>0</xdr:col>
      <xdr:colOff>428625</xdr:colOff>
      <xdr:row>87</xdr:row>
      <xdr:rowOff>666750</xdr:rowOff>
    </xdr:to>
    <xdr:pic>
      <xdr:nvPicPr>
        <xdr:cNvPr id="24" name="771770-60-10_1_200">
          <a:extLst>
            <a:ext uri="{FF2B5EF4-FFF2-40B4-BE49-F238E27FC236}">
              <a16:creationId xmlns:a16="http://schemas.microsoft.com/office/drawing/2014/main" xmlns="" id="{017BF285-2C6D-462C-8AE9-CACE66FB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853440" y="61493400"/>
          <a:ext cx="2381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76</xdr:row>
      <xdr:rowOff>190500</xdr:rowOff>
    </xdr:from>
    <xdr:to>
      <xdr:col>0</xdr:col>
      <xdr:colOff>428625</xdr:colOff>
      <xdr:row>76</xdr:row>
      <xdr:rowOff>666750</xdr:rowOff>
    </xdr:to>
    <xdr:pic>
      <xdr:nvPicPr>
        <xdr:cNvPr id="25" name="771770-60-8_1_200">
          <a:extLst>
            <a:ext uri="{FF2B5EF4-FFF2-40B4-BE49-F238E27FC236}">
              <a16:creationId xmlns:a16="http://schemas.microsoft.com/office/drawing/2014/main" xmlns="" id="{C50F4B94-0EC5-4B3E-9451-E7C621227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853440" y="53111400"/>
          <a:ext cx="2381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14</xdr:row>
      <xdr:rowOff>190500</xdr:rowOff>
    </xdr:from>
    <xdr:to>
      <xdr:col>0</xdr:col>
      <xdr:colOff>542925</xdr:colOff>
      <xdr:row>14</xdr:row>
      <xdr:rowOff>666750</xdr:rowOff>
    </xdr:to>
    <xdr:pic>
      <xdr:nvPicPr>
        <xdr:cNvPr id="26" name="771901-60-123_1_200">
          <a:extLst>
            <a:ext uri="{FF2B5EF4-FFF2-40B4-BE49-F238E27FC236}">
              <a16:creationId xmlns:a16="http://schemas.microsoft.com/office/drawing/2014/main" xmlns="" id="{A64420FA-703A-4488-A40B-AFC117087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853440" y="5867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66</xdr:row>
      <xdr:rowOff>190500</xdr:rowOff>
    </xdr:from>
    <xdr:to>
      <xdr:col>0</xdr:col>
      <xdr:colOff>542925</xdr:colOff>
      <xdr:row>66</xdr:row>
      <xdr:rowOff>666750</xdr:rowOff>
    </xdr:to>
    <xdr:pic>
      <xdr:nvPicPr>
        <xdr:cNvPr id="27" name="772040-60-51_1_200">
          <a:extLst>
            <a:ext uri="{FF2B5EF4-FFF2-40B4-BE49-F238E27FC236}">
              <a16:creationId xmlns:a16="http://schemas.microsoft.com/office/drawing/2014/main" xmlns="" id="{AE677502-85BB-4739-9F44-A937A87E7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853440" y="45491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77</xdr:row>
      <xdr:rowOff>190500</xdr:rowOff>
    </xdr:from>
    <xdr:to>
      <xdr:col>0</xdr:col>
      <xdr:colOff>542925</xdr:colOff>
      <xdr:row>77</xdr:row>
      <xdr:rowOff>666750</xdr:rowOff>
    </xdr:to>
    <xdr:pic>
      <xdr:nvPicPr>
        <xdr:cNvPr id="28" name="772070-60-10_1_200">
          <a:extLst>
            <a:ext uri="{FF2B5EF4-FFF2-40B4-BE49-F238E27FC236}">
              <a16:creationId xmlns:a16="http://schemas.microsoft.com/office/drawing/2014/main" xmlns="" id="{580FC570-0F0E-4F58-8800-D5F60126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853440" y="53873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103</xdr:row>
      <xdr:rowOff>190500</xdr:rowOff>
    </xdr:from>
    <xdr:to>
      <xdr:col>0</xdr:col>
      <xdr:colOff>542925</xdr:colOff>
      <xdr:row>103</xdr:row>
      <xdr:rowOff>666750</xdr:rowOff>
    </xdr:to>
    <xdr:pic>
      <xdr:nvPicPr>
        <xdr:cNvPr id="29" name="772080-60-8_1_200">
          <a:extLst>
            <a:ext uri="{FF2B5EF4-FFF2-40B4-BE49-F238E27FC236}">
              <a16:creationId xmlns:a16="http://schemas.microsoft.com/office/drawing/2014/main" xmlns="" id="{96920999-526B-4443-8CC6-EE51F655F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853440" y="73685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83</xdr:row>
      <xdr:rowOff>190500</xdr:rowOff>
    </xdr:from>
    <xdr:to>
      <xdr:col>0</xdr:col>
      <xdr:colOff>542925</xdr:colOff>
      <xdr:row>83</xdr:row>
      <xdr:rowOff>666750</xdr:rowOff>
    </xdr:to>
    <xdr:pic>
      <xdr:nvPicPr>
        <xdr:cNvPr id="30" name="772100-60-10_1_200">
          <a:extLst>
            <a:ext uri="{FF2B5EF4-FFF2-40B4-BE49-F238E27FC236}">
              <a16:creationId xmlns:a16="http://schemas.microsoft.com/office/drawing/2014/main" xmlns="" id="{1FAEFFA0-128E-4C87-8EC9-97D742D6F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853440" y="58445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88</xdr:row>
      <xdr:rowOff>190500</xdr:rowOff>
    </xdr:from>
    <xdr:to>
      <xdr:col>0</xdr:col>
      <xdr:colOff>981075</xdr:colOff>
      <xdr:row>88</xdr:row>
      <xdr:rowOff>666750</xdr:rowOff>
    </xdr:to>
    <xdr:pic>
      <xdr:nvPicPr>
        <xdr:cNvPr id="31" name="779750-40-81_1_200">
          <a:extLst>
            <a:ext uri="{FF2B5EF4-FFF2-40B4-BE49-F238E27FC236}">
              <a16:creationId xmlns:a16="http://schemas.microsoft.com/office/drawing/2014/main" xmlns="" id="{0E8C8FCD-8764-4045-AC1F-856309735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853440" y="62255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84</xdr:row>
      <xdr:rowOff>190500</xdr:rowOff>
    </xdr:from>
    <xdr:to>
      <xdr:col>0</xdr:col>
      <xdr:colOff>428625</xdr:colOff>
      <xdr:row>84</xdr:row>
      <xdr:rowOff>666750</xdr:rowOff>
    </xdr:to>
    <xdr:pic>
      <xdr:nvPicPr>
        <xdr:cNvPr id="32" name="806310-60-20_1_200">
          <a:extLst>
            <a:ext uri="{FF2B5EF4-FFF2-40B4-BE49-F238E27FC236}">
              <a16:creationId xmlns:a16="http://schemas.microsoft.com/office/drawing/2014/main" xmlns="" id="{7DC70A65-D1B9-4FDA-9BE3-C237DF598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853440" y="59207400"/>
          <a:ext cx="2381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95</xdr:row>
      <xdr:rowOff>190500</xdr:rowOff>
    </xdr:from>
    <xdr:to>
      <xdr:col>0</xdr:col>
      <xdr:colOff>542925</xdr:colOff>
      <xdr:row>95</xdr:row>
      <xdr:rowOff>666750</xdr:rowOff>
    </xdr:to>
    <xdr:pic>
      <xdr:nvPicPr>
        <xdr:cNvPr id="33" name="806490-60-123_1_200">
          <a:extLst>
            <a:ext uri="{FF2B5EF4-FFF2-40B4-BE49-F238E27FC236}">
              <a16:creationId xmlns:a16="http://schemas.microsoft.com/office/drawing/2014/main" xmlns="" id="{BA4B6582-4228-4704-89F2-7D9F6A691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853440" y="67589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17</xdr:row>
      <xdr:rowOff>190500</xdr:rowOff>
    </xdr:from>
    <xdr:to>
      <xdr:col>0</xdr:col>
      <xdr:colOff>828675</xdr:colOff>
      <xdr:row>17</xdr:row>
      <xdr:rowOff>666750</xdr:rowOff>
    </xdr:to>
    <xdr:pic>
      <xdr:nvPicPr>
        <xdr:cNvPr id="34" name="811750-70-52_1_200">
          <a:extLst>
            <a:ext uri="{FF2B5EF4-FFF2-40B4-BE49-F238E27FC236}">
              <a16:creationId xmlns:a16="http://schemas.microsoft.com/office/drawing/2014/main" xmlns="" id="{F9B85031-F80C-4F9A-9C5E-C77CCB16D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853440" y="8153400"/>
          <a:ext cx="6381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53</xdr:row>
      <xdr:rowOff>190500</xdr:rowOff>
    </xdr:from>
    <xdr:to>
      <xdr:col>0</xdr:col>
      <xdr:colOff>571500</xdr:colOff>
      <xdr:row>53</xdr:row>
      <xdr:rowOff>666750</xdr:rowOff>
    </xdr:to>
    <xdr:pic>
      <xdr:nvPicPr>
        <xdr:cNvPr id="35" name="849050-60-10_1_200">
          <a:extLst>
            <a:ext uri="{FF2B5EF4-FFF2-40B4-BE49-F238E27FC236}">
              <a16:creationId xmlns:a16="http://schemas.microsoft.com/office/drawing/2014/main" xmlns="" id="{29F46325-87B9-4594-8E9F-F3F4A3603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853440" y="35585400"/>
          <a:ext cx="38100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33</xdr:row>
      <xdr:rowOff>190500</xdr:rowOff>
    </xdr:from>
    <xdr:to>
      <xdr:col>0</xdr:col>
      <xdr:colOff>542925</xdr:colOff>
      <xdr:row>33</xdr:row>
      <xdr:rowOff>666750</xdr:rowOff>
    </xdr:to>
    <xdr:pic>
      <xdr:nvPicPr>
        <xdr:cNvPr id="36" name="875371-60-123_1_200">
          <a:extLst>
            <a:ext uri="{FF2B5EF4-FFF2-40B4-BE49-F238E27FC236}">
              <a16:creationId xmlns:a16="http://schemas.microsoft.com/office/drawing/2014/main" xmlns="" id="{22ADC786-8CB5-412F-9AAA-712924B6B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853440" y="20345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109</xdr:row>
      <xdr:rowOff>190500</xdr:rowOff>
    </xdr:from>
    <xdr:to>
      <xdr:col>0</xdr:col>
      <xdr:colOff>981075</xdr:colOff>
      <xdr:row>109</xdr:row>
      <xdr:rowOff>666750</xdr:rowOff>
    </xdr:to>
    <xdr:pic>
      <xdr:nvPicPr>
        <xdr:cNvPr id="37" name="596182-60-92_1_200">
          <a:extLst>
            <a:ext uri="{FF2B5EF4-FFF2-40B4-BE49-F238E27FC236}">
              <a16:creationId xmlns:a16="http://schemas.microsoft.com/office/drawing/2014/main" xmlns="" id="{BB16EAA4-1254-4FBA-823D-DBDE83DA1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853440" y="78257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71</xdr:row>
      <xdr:rowOff>190500</xdr:rowOff>
    </xdr:from>
    <xdr:to>
      <xdr:col>0</xdr:col>
      <xdr:colOff>828675</xdr:colOff>
      <xdr:row>71</xdr:row>
      <xdr:rowOff>666750</xdr:rowOff>
    </xdr:to>
    <xdr:pic>
      <xdr:nvPicPr>
        <xdr:cNvPr id="38" name="611571-60-12_1_200">
          <a:extLst>
            <a:ext uri="{FF2B5EF4-FFF2-40B4-BE49-F238E27FC236}">
              <a16:creationId xmlns:a16="http://schemas.microsoft.com/office/drawing/2014/main" xmlns="" id="{8B40EDC4-960D-4DED-8EFE-94E1A8A3C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" y="49301400"/>
          <a:ext cx="6381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82</xdr:row>
      <xdr:rowOff>190500</xdr:rowOff>
    </xdr:from>
    <xdr:to>
      <xdr:col>0</xdr:col>
      <xdr:colOff>666750</xdr:colOff>
      <xdr:row>82</xdr:row>
      <xdr:rowOff>666750</xdr:rowOff>
    </xdr:to>
    <xdr:pic>
      <xdr:nvPicPr>
        <xdr:cNvPr id="39" name="806190-60-221_1_200">
          <a:extLst>
            <a:ext uri="{FF2B5EF4-FFF2-40B4-BE49-F238E27FC236}">
              <a16:creationId xmlns:a16="http://schemas.microsoft.com/office/drawing/2014/main" xmlns="" id="{2485E301-3C88-4705-9B0B-7DECF9D3F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853440" y="57683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19</xdr:row>
      <xdr:rowOff>190500</xdr:rowOff>
    </xdr:from>
    <xdr:to>
      <xdr:col>0</xdr:col>
      <xdr:colOff>666750</xdr:colOff>
      <xdr:row>19</xdr:row>
      <xdr:rowOff>666750</xdr:rowOff>
    </xdr:to>
    <xdr:pic>
      <xdr:nvPicPr>
        <xdr:cNvPr id="40" name="875431-60-12_1_200">
          <a:extLst>
            <a:ext uri="{FF2B5EF4-FFF2-40B4-BE49-F238E27FC236}">
              <a16:creationId xmlns:a16="http://schemas.microsoft.com/office/drawing/2014/main" xmlns="" id="{8CDC02A1-0944-49CD-ACA8-3385CE2BE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853440" y="9677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104</xdr:row>
      <xdr:rowOff>190500</xdr:rowOff>
    </xdr:from>
    <xdr:to>
      <xdr:col>0</xdr:col>
      <xdr:colOff>981075</xdr:colOff>
      <xdr:row>104</xdr:row>
      <xdr:rowOff>666750</xdr:rowOff>
    </xdr:to>
    <xdr:pic>
      <xdr:nvPicPr>
        <xdr:cNvPr id="41" name="815780-60-101_1_200">
          <a:extLst>
            <a:ext uri="{FF2B5EF4-FFF2-40B4-BE49-F238E27FC236}">
              <a16:creationId xmlns:a16="http://schemas.microsoft.com/office/drawing/2014/main" xmlns="" id="{02EFB999-DFD1-4754-8C61-E3A020ECB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853440" y="74447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110</xdr:row>
      <xdr:rowOff>190500</xdr:rowOff>
    </xdr:from>
    <xdr:to>
      <xdr:col>0</xdr:col>
      <xdr:colOff>981075</xdr:colOff>
      <xdr:row>110</xdr:row>
      <xdr:rowOff>666750</xdr:rowOff>
    </xdr:to>
    <xdr:pic>
      <xdr:nvPicPr>
        <xdr:cNvPr id="42" name="815780-60-82_1_200">
          <a:extLst>
            <a:ext uri="{FF2B5EF4-FFF2-40B4-BE49-F238E27FC236}">
              <a16:creationId xmlns:a16="http://schemas.microsoft.com/office/drawing/2014/main" xmlns="" id="{CD8586DE-FEC9-4595-8EBE-669DBD880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853440" y="79019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52</xdr:row>
      <xdr:rowOff>190500</xdr:rowOff>
    </xdr:from>
    <xdr:to>
      <xdr:col>0</xdr:col>
      <xdr:colOff>981075</xdr:colOff>
      <xdr:row>52</xdr:row>
      <xdr:rowOff>666750</xdr:rowOff>
    </xdr:to>
    <xdr:pic>
      <xdr:nvPicPr>
        <xdr:cNvPr id="43" name="876310-60-84_1_200">
          <a:extLst>
            <a:ext uri="{FF2B5EF4-FFF2-40B4-BE49-F238E27FC236}">
              <a16:creationId xmlns:a16="http://schemas.microsoft.com/office/drawing/2014/main" xmlns="" id="{7EF95A76-A373-4001-8AE8-ED495C184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853440" y="34823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41</xdr:row>
      <xdr:rowOff>190500</xdr:rowOff>
    </xdr:from>
    <xdr:to>
      <xdr:col>0</xdr:col>
      <xdr:colOff>600075</xdr:colOff>
      <xdr:row>41</xdr:row>
      <xdr:rowOff>666750</xdr:rowOff>
    </xdr:to>
    <xdr:pic>
      <xdr:nvPicPr>
        <xdr:cNvPr id="44" name="492250-60-8_1_200">
          <a:extLst>
            <a:ext uri="{FF2B5EF4-FFF2-40B4-BE49-F238E27FC236}">
              <a16:creationId xmlns:a16="http://schemas.microsoft.com/office/drawing/2014/main" xmlns="" id="{39829ACE-0464-44D2-8DBC-ADFCB6B5E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853440" y="26441400"/>
          <a:ext cx="409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44</xdr:row>
      <xdr:rowOff>190500</xdr:rowOff>
    </xdr:from>
    <xdr:to>
      <xdr:col>0</xdr:col>
      <xdr:colOff>504825</xdr:colOff>
      <xdr:row>44</xdr:row>
      <xdr:rowOff>666750</xdr:rowOff>
    </xdr:to>
    <xdr:pic>
      <xdr:nvPicPr>
        <xdr:cNvPr id="45" name="644520-60-8_1_200">
          <a:extLst>
            <a:ext uri="{FF2B5EF4-FFF2-40B4-BE49-F238E27FC236}">
              <a16:creationId xmlns:a16="http://schemas.microsoft.com/office/drawing/2014/main" xmlns="" id="{5A185E4A-7EB4-4D70-9B47-E1283BD29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853440" y="28727400"/>
          <a:ext cx="3143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26</xdr:row>
      <xdr:rowOff>190500</xdr:rowOff>
    </xdr:from>
    <xdr:to>
      <xdr:col>0</xdr:col>
      <xdr:colOff>542925</xdr:colOff>
      <xdr:row>26</xdr:row>
      <xdr:rowOff>666750</xdr:rowOff>
    </xdr:to>
    <xdr:pic>
      <xdr:nvPicPr>
        <xdr:cNvPr id="46" name="645771-60-222_1_200">
          <a:extLst>
            <a:ext uri="{FF2B5EF4-FFF2-40B4-BE49-F238E27FC236}">
              <a16:creationId xmlns:a16="http://schemas.microsoft.com/office/drawing/2014/main" xmlns="" id="{ED7764B2-6AD1-40D9-83F4-D9A3D7F92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853440" y="15011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93</xdr:row>
      <xdr:rowOff>152400</xdr:rowOff>
    </xdr:from>
    <xdr:to>
      <xdr:col>0</xdr:col>
      <xdr:colOff>969630</xdr:colOff>
      <xdr:row>93</xdr:row>
      <xdr:rowOff>624840</xdr:rowOff>
    </xdr:to>
    <xdr:pic>
      <xdr:nvPicPr>
        <xdr:cNvPr id="47" name="687710-40-84_1_200">
          <a:extLst>
            <a:ext uri="{FF2B5EF4-FFF2-40B4-BE49-F238E27FC236}">
              <a16:creationId xmlns:a16="http://schemas.microsoft.com/office/drawing/2014/main" xmlns="" id="{F1D968EA-2C46-4FD6-AF67-F27E32387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853440" y="66027300"/>
          <a:ext cx="779130" cy="47244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89</xdr:row>
      <xdr:rowOff>190500</xdr:rowOff>
    </xdr:from>
    <xdr:to>
      <xdr:col>0</xdr:col>
      <xdr:colOff>542925</xdr:colOff>
      <xdr:row>89</xdr:row>
      <xdr:rowOff>666750</xdr:rowOff>
    </xdr:to>
    <xdr:pic>
      <xdr:nvPicPr>
        <xdr:cNvPr id="48" name="696060-60-42_1_200">
          <a:extLst>
            <a:ext uri="{FF2B5EF4-FFF2-40B4-BE49-F238E27FC236}">
              <a16:creationId xmlns:a16="http://schemas.microsoft.com/office/drawing/2014/main" xmlns="" id="{9B98CD0B-C520-4014-AEFD-0FD326EAC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853440" y="63017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69</xdr:row>
      <xdr:rowOff>190500</xdr:rowOff>
    </xdr:from>
    <xdr:to>
      <xdr:col>0</xdr:col>
      <xdr:colOff>542925</xdr:colOff>
      <xdr:row>69</xdr:row>
      <xdr:rowOff>666750</xdr:rowOff>
    </xdr:to>
    <xdr:pic>
      <xdr:nvPicPr>
        <xdr:cNvPr id="49" name="696070-60-42_1_200">
          <a:extLst>
            <a:ext uri="{FF2B5EF4-FFF2-40B4-BE49-F238E27FC236}">
              <a16:creationId xmlns:a16="http://schemas.microsoft.com/office/drawing/2014/main" xmlns="" id="{CA06376D-CAB0-41B2-BC9E-04305663A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853440" y="47777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63</xdr:row>
      <xdr:rowOff>190500</xdr:rowOff>
    </xdr:from>
    <xdr:to>
      <xdr:col>0</xdr:col>
      <xdr:colOff>542925</xdr:colOff>
      <xdr:row>63</xdr:row>
      <xdr:rowOff>666750</xdr:rowOff>
    </xdr:to>
    <xdr:pic>
      <xdr:nvPicPr>
        <xdr:cNvPr id="50" name="696340-60-20_1_200">
          <a:extLst>
            <a:ext uri="{FF2B5EF4-FFF2-40B4-BE49-F238E27FC236}">
              <a16:creationId xmlns:a16="http://schemas.microsoft.com/office/drawing/2014/main" xmlns="" id="{6DAA21E6-F918-4ADF-86BE-E730BFF71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853440" y="43205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57</xdr:row>
      <xdr:rowOff>190500</xdr:rowOff>
    </xdr:from>
    <xdr:to>
      <xdr:col>0</xdr:col>
      <xdr:colOff>542925</xdr:colOff>
      <xdr:row>57</xdr:row>
      <xdr:rowOff>666750</xdr:rowOff>
    </xdr:to>
    <xdr:pic>
      <xdr:nvPicPr>
        <xdr:cNvPr id="51" name="697330-60-8_1_200">
          <a:extLst>
            <a:ext uri="{FF2B5EF4-FFF2-40B4-BE49-F238E27FC236}">
              <a16:creationId xmlns:a16="http://schemas.microsoft.com/office/drawing/2014/main" xmlns="" id="{722A9886-52EB-46E2-B76C-2B73AEC23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853440" y="38633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37</xdr:row>
      <xdr:rowOff>190500</xdr:rowOff>
    </xdr:from>
    <xdr:to>
      <xdr:col>0</xdr:col>
      <xdr:colOff>542925</xdr:colOff>
      <xdr:row>37</xdr:row>
      <xdr:rowOff>666750</xdr:rowOff>
    </xdr:to>
    <xdr:pic>
      <xdr:nvPicPr>
        <xdr:cNvPr id="52" name="697350-60-3_1_200">
          <a:extLst>
            <a:ext uri="{FF2B5EF4-FFF2-40B4-BE49-F238E27FC236}">
              <a16:creationId xmlns:a16="http://schemas.microsoft.com/office/drawing/2014/main" xmlns="" id="{60B1EE1C-ED1C-4D64-845E-A83B4F55F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853440" y="23393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106</xdr:row>
      <xdr:rowOff>190500</xdr:rowOff>
    </xdr:from>
    <xdr:to>
      <xdr:col>0</xdr:col>
      <xdr:colOff>981075</xdr:colOff>
      <xdr:row>106</xdr:row>
      <xdr:rowOff>666750</xdr:rowOff>
    </xdr:to>
    <xdr:pic>
      <xdr:nvPicPr>
        <xdr:cNvPr id="53" name="737080-40-103_1_200">
          <a:extLst>
            <a:ext uri="{FF2B5EF4-FFF2-40B4-BE49-F238E27FC236}">
              <a16:creationId xmlns:a16="http://schemas.microsoft.com/office/drawing/2014/main" xmlns="" id="{B32C72BB-CF0C-4A98-8068-EBC9A475E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853440" y="75971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99</xdr:row>
      <xdr:rowOff>190500</xdr:rowOff>
    </xdr:from>
    <xdr:to>
      <xdr:col>0</xdr:col>
      <xdr:colOff>981075</xdr:colOff>
      <xdr:row>99</xdr:row>
      <xdr:rowOff>666750</xdr:rowOff>
    </xdr:to>
    <xdr:pic>
      <xdr:nvPicPr>
        <xdr:cNvPr id="54" name="779750-40-81_1_200">
          <a:extLst>
            <a:ext uri="{FF2B5EF4-FFF2-40B4-BE49-F238E27FC236}">
              <a16:creationId xmlns:a16="http://schemas.microsoft.com/office/drawing/2014/main" xmlns="" id="{193AD9D9-9E33-4E84-8792-8EF05A27B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853440" y="70637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101</xdr:row>
      <xdr:rowOff>190500</xdr:rowOff>
    </xdr:from>
    <xdr:to>
      <xdr:col>0</xdr:col>
      <xdr:colOff>542925</xdr:colOff>
      <xdr:row>101</xdr:row>
      <xdr:rowOff>666750</xdr:rowOff>
    </xdr:to>
    <xdr:pic>
      <xdr:nvPicPr>
        <xdr:cNvPr id="55" name="853400-60-8_1_200">
          <a:extLst>
            <a:ext uri="{FF2B5EF4-FFF2-40B4-BE49-F238E27FC236}">
              <a16:creationId xmlns:a16="http://schemas.microsoft.com/office/drawing/2014/main" xmlns="" id="{5D263FD8-A171-4F80-8242-E95E43073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853440" y="72161400"/>
          <a:ext cx="35242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112</xdr:row>
      <xdr:rowOff>190500</xdr:rowOff>
    </xdr:from>
    <xdr:to>
      <xdr:col>0</xdr:col>
      <xdr:colOff>981075</xdr:colOff>
      <xdr:row>112</xdr:row>
      <xdr:rowOff>666750</xdr:rowOff>
    </xdr:to>
    <xdr:pic>
      <xdr:nvPicPr>
        <xdr:cNvPr id="56" name="872230-60-103_1_200">
          <a:extLst>
            <a:ext uri="{FF2B5EF4-FFF2-40B4-BE49-F238E27FC236}">
              <a16:creationId xmlns:a16="http://schemas.microsoft.com/office/drawing/2014/main" xmlns="" id="{ED2DBCC2-AFCA-46D5-A343-849E2E970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853440" y="80543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46</xdr:row>
      <xdr:rowOff>190500</xdr:rowOff>
    </xdr:from>
    <xdr:to>
      <xdr:col>0</xdr:col>
      <xdr:colOff>666750</xdr:colOff>
      <xdr:row>46</xdr:row>
      <xdr:rowOff>666750</xdr:rowOff>
    </xdr:to>
    <xdr:pic>
      <xdr:nvPicPr>
        <xdr:cNvPr id="57" name="889890-60-10_1_200">
          <a:extLst>
            <a:ext uri="{FF2B5EF4-FFF2-40B4-BE49-F238E27FC236}">
              <a16:creationId xmlns:a16="http://schemas.microsoft.com/office/drawing/2014/main" xmlns="" id="{42C54B0D-47E1-4070-BB7F-7D8FA4EB1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853440" y="30251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107</xdr:row>
      <xdr:rowOff>190500</xdr:rowOff>
    </xdr:from>
    <xdr:to>
      <xdr:col>0</xdr:col>
      <xdr:colOff>666750</xdr:colOff>
      <xdr:row>107</xdr:row>
      <xdr:rowOff>666750</xdr:rowOff>
    </xdr:to>
    <xdr:pic>
      <xdr:nvPicPr>
        <xdr:cNvPr id="58" name="889890-60-8_1_200">
          <a:extLst>
            <a:ext uri="{FF2B5EF4-FFF2-40B4-BE49-F238E27FC236}">
              <a16:creationId xmlns:a16="http://schemas.microsoft.com/office/drawing/2014/main" xmlns="" id="{1A6CB64B-E062-4713-AD72-E93E44479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853440" y="76733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108</xdr:row>
      <xdr:rowOff>190500</xdr:rowOff>
    </xdr:from>
    <xdr:to>
      <xdr:col>0</xdr:col>
      <xdr:colOff>666750</xdr:colOff>
      <xdr:row>108</xdr:row>
      <xdr:rowOff>666750</xdr:rowOff>
    </xdr:to>
    <xdr:pic>
      <xdr:nvPicPr>
        <xdr:cNvPr id="59" name="889920-60-8_1_200">
          <a:extLst>
            <a:ext uri="{FF2B5EF4-FFF2-40B4-BE49-F238E27FC236}">
              <a16:creationId xmlns:a16="http://schemas.microsoft.com/office/drawing/2014/main" xmlns="" id="{B940DFA2-9BA0-48AA-A4E8-52A4971C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853440" y="77495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85</xdr:row>
      <xdr:rowOff>190500</xdr:rowOff>
    </xdr:from>
    <xdr:to>
      <xdr:col>0</xdr:col>
      <xdr:colOff>666750</xdr:colOff>
      <xdr:row>85</xdr:row>
      <xdr:rowOff>666750</xdr:rowOff>
    </xdr:to>
    <xdr:pic>
      <xdr:nvPicPr>
        <xdr:cNvPr id="60" name="889940-60-8_1_200">
          <a:extLst>
            <a:ext uri="{FF2B5EF4-FFF2-40B4-BE49-F238E27FC236}">
              <a16:creationId xmlns:a16="http://schemas.microsoft.com/office/drawing/2014/main" xmlns="" id="{24DDF08D-ABA8-40D0-9739-BA4E1FE27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853440" y="59969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67</xdr:row>
      <xdr:rowOff>190500</xdr:rowOff>
    </xdr:from>
    <xdr:to>
      <xdr:col>0</xdr:col>
      <xdr:colOff>666750</xdr:colOff>
      <xdr:row>67</xdr:row>
      <xdr:rowOff>666750</xdr:rowOff>
    </xdr:to>
    <xdr:pic>
      <xdr:nvPicPr>
        <xdr:cNvPr id="61" name="889990-60-8_1_200">
          <a:extLst>
            <a:ext uri="{FF2B5EF4-FFF2-40B4-BE49-F238E27FC236}">
              <a16:creationId xmlns:a16="http://schemas.microsoft.com/office/drawing/2014/main" xmlns="" id="{80D3E8CE-66A6-4F9B-ADBF-E32CB8495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853440" y="46253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111</xdr:row>
      <xdr:rowOff>190500</xdr:rowOff>
    </xdr:from>
    <xdr:to>
      <xdr:col>0</xdr:col>
      <xdr:colOff>666750</xdr:colOff>
      <xdr:row>111</xdr:row>
      <xdr:rowOff>666750</xdr:rowOff>
    </xdr:to>
    <xdr:pic>
      <xdr:nvPicPr>
        <xdr:cNvPr id="62" name="890000-60-4_1_200">
          <a:extLst>
            <a:ext uri="{FF2B5EF4-FFF2-40B4-BE49-F238E27FC236}">
              <a16:creationId xmlns:a16="http://schemas.microsoft.com/office/drawing/2014/main" xmlns="" id="{F6AF911B-CDBD-44DC-9B1F-84D486F28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853440" y="79781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65</xdr:row>
      <xdr:rowOff>190500</xdr:rowOff>
    </xdr:from>
    <xdr:to>
      <xdr:col>0</xdr:col>
      <xdr:colOff>666750</xdr:colOff>
      <xdr:row>65</xdr:row>
      <xdr:rowOff>666750</xdr:rowOff>
    </xdr:to>
    <xdr:pic>
      <xdr:nvPicPr>
        <xdr:cNvPr id="63" name="890021-60-121_1_200">
          <a:extLst>
            <a:ext uri="{FF2B5EF4-FFF2-40B4-BE49-F238E27FC236}">
              <a16:creationId xmlns:a16="http://schemas.microsoft.com/office/drawing/2014/main" xmlns="" id="{5B20D6D0-EEFE-4CCE-AD2E-994CEA582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853440" y="44729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38</xdr:row>
      <xdr:rowOff>190500</xdr:rowOff>
    </xdr:from>
    <xdr:to>
      <xdr:col>0</xdr:col>
      <xdr:colOff>666750</xdr:colOff>
      <xdr:row>38</xdr:row>
      <xdr:rowOff>666750</xdr:rowOff>
    </xdr:to>
    <xdr:pic>
      <xdr:nvPicPr>
        <xdr:cNvPr id="64" name="890030-60-10_1_200">
          <a:extLst>
            <a:ext uri="{FF2B5EF4-FFF2-40B4-BE49-F238E27FC236}">
              <a16:creationId xmlns:a16="http://schemas.microsoft.com/office/drawing/2014/main" xmlns="" id="{532803C9-7A10-484A-946B-73F556646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853440" y="24155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20</xdr:row>
      <xdr:rowOff>190500</xdr:rowOff>
    </xdr:from>
    <xdr:to>
      <xdr:col>0</xdr:col>
      <xdr:colOff>666750</xdr:colOff>
      <xdr:row>20</xdr:row>
      <xdr:rowOff>666750</xdr:rowOff>
    </xdr:to>
    <xdr:pic>
      <xdr:nvPicPr>
        <xdr:cNvPr id="65" name="890030-60-4_1_200">
          <a:extLst>
            <a:ext uri="{FF2B5EF4-FFF2-40B4-BE49-F238E27FC236}">
              <a16:creationId xmlns:a16="http://schemas.microsoft.com/office/drawing/2014/main" xmlns="" id="{BE82038C-B7BB-4F24-8A7D-07003A7B2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853440" y="10439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78</xdr:row>
      <xdr:rowOff>190500</xdr:rowOff>
    </xdr:from>
    <xdr:to>
      <xdr:col>0</xdr:col>
      <xdr:colOff>666750</xdr:colOff>
      <xdr:row>78</xdr:row>
      <xdr:rowOff>666750</xdr:rowOff>
    </xdr:to>
    <xdr:pic>
      <xdr:nvPicPr>
        <xdr:cNvPr id="66" name="891330-60-3_1_200">
          <a:extLst>
            <a:ext uri="{FF2B5EF4-FFF2-40B4-BE49-F238E27FC236}">
              <a16:creationId xmlns:a16="http://schemas.microsoft.com/office/drawing/2014/main" xmlns="" id="{4F47AFE4-BFC8-48BC-98BB-0F68F6884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853440" y="54635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64</xdr:row>
      <xdr:rowOff>190500</xdr:rowOff>
    </xdr:from>
    <xdr:to>
      <xdr:col>0</xdr:col>
      <xdr:colOff>666750</xdr:colOff>
      <xdr:row>64</xdr:row>
      <xdr:rowOff>666750</xdr:rowOff>
    </xdr:to>
    <xdr:pic>
      <xdr:nvPicPr>
        <xdr:cNvPr id="67" name="891480-60-33_1_200">
          <a:extLst>
            <a:ext uri="{FF2B5EF4-FFF2-40B4-BE49-F238E27FC236}">
              <a16:creationId xmlns:a16="http://schemas.microsoft.com/office/drawing/2014/main" xmlns="" id="{D13902DD-76FB-4403-83AD-ABEC5191F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853440" y="43967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72</xdr:row>
      <xdr:rowOff>190500</xdr:rowOff>
    </xdr:from>
    <xdr:to>
      <xdr:col>0</xdr:col>
      <xdr:colOff>666750</xdr:colOff>
      <xdr:row>72</xdr:row>
      <xdr:rowOff>666750</xdr:rowOff>
    </xdr:to>
    <xdr:pic>
      <xdr:nvPicPr>
        <xdr:cNvPr id="68" name="891600-40-8_1_200">
          <a:extLst>
            <a:ext uri="{FF2B5EF4-FFF2-40B4-BE49-F238E27FC236}">
              <a16:creationId xmlns:a16="http://schemas.microsoft.com/office/drawing/2014/main" xmlns="" id="{9FAA6EAA-C715-488F-864A-0505012F5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853440" y="50063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23</xdr:row>
      <xdr:rowOff>190500</xdr:rowOff>
    </xdr:from>
    <xdr:to>
      <xdr:col>0</xdr:col>
      <xdr:colOff>981075</xdr:colOff>
      <xdr:row>23</xdr:row>
      <xdr:rowOff>666750</xdr:rowOff>
    </xdr:to>
    <xdr:pic>
      <xdr:nvPicPr>
        <xdr:cNvPr id="69" name="870600-60-122_1_200">
          <a:extLst>
            <a:ext uri="{FF2B5EF4-FFF2-40B4-BE49-F238E27FC236}">
              <a16:creationId xmlns:a16="http://schemas.microsoft.com/office/drawing/2014/main" xmlns="" id="{3D6E366A-B315-49DF-BF70-4F7EA6071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853440" y="12725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35</xdr:row>
      <xdr:rowOff>190500</xdr:rowOff>
    </xdr:from>
    <xdr:to>
      <xdr:col>0</xdr:col>
      <xdr:colOff>981075</xdr:colOff>
      <xdr:row>35</xdr:row>
      <xdr:rowOff>666750</xdr:rowOff>
    </xdr:to>
    <xdr:pic>
      <xdr:nvPicPr>
        <xdr:cNvPr id="70" name="876310-61-84_1_200">
          <a:extLst>
            <a:ext uri="{FF2B5EF4-FFF2-40B4-BE49-F238E27FC236}">
              <a16:creationId xmlns:a16="http://schemas.microsoft.com/office/drawing/2014/main" xmlns="" id="{0F2B5652-6812-4CE7-92CE-679B46801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853440" y="21869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50</xdr:row>
      <xdr:rowOff>190500</xdr:rowOff>
    </xdr:from>
    <xdr:to>
      <xdr:col>0</xdr:col>
      <xdr:colOff>981075</xdr:colOff>
      <xdr:row>50</xdr:row>
      <xdr:rowOff>666750</xdr:rowOff>
    </xdr:to>
    <xdr:pic>
      <xdr:nvPicPr>
        <xdr:cNvPr id="71" name="870601-30-122_1_200">
          <a:extLst>
            <a:ext uri="{FF2B5EF4-FFF2-40B4-BE49-F238E27FC236}">
              <a16:creationId xmlns:a16="http://schemas.microsoft.com/office/drawing/2014/main" xmlns="" id="{CB0590F4-042B-4D0E-B7E4-FEC5DCF41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853440" y="33299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90</xdr:row>
      <xdr:rowOff>190500</xdr:rowOff>
    </xdr:from>
    <xdr:to>
      <xdr:col>0</xdr:col>
      <xdr:colOff>981075</xdr:colOff>
      <xdr:row>90</xdr:row>
      <xdr:rowOff>666750</xdr:rowOff>
    </xdr:to>
    <xdr:pic>
      <xdr:nvPicPr>
        <xdr:cNvPr id="72" name="903880-60-8_1_200">
          <a:extLst>
            <a:ext uri="{FF2B5EF4-FFF2-40B4-BE49-F238E27FC236}">
              <a16:creationId xmlns:a16="http://schemas.microsoft.com/office/drawing/2014/main" xmlns="" id="{EFA0C506-1993-4C6F-ABD9-FE0AE2E3C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853440" y="63779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10</xdr:row>
      <xdr:rowOff>190500</xdr:rowOff>
    </xdr:from>
    <xdr:to>
      <xdr:col>0</xdr:col>
      <xdr:colOff>981075</xdr:colOff>
      <xdr:row>10</xdr:row>
      <xdr:rowOff>666750</xdr:rowOff>
    </xdr:to>
    <xdr:pic>
      <xdr:nvPicPr>
        <xdr:cNvPr id="73" name="849011-60-31_1_200">
          <a:extLst>
            <a:ext uri="{FF2B5EF4-FFF2-40B4-BE49-F238E27FC236}">
              <a16:creationId xmlns:a16="http://schemas.microsoft.com/office/drawing/2014/main" xmlns="" id="{6F94C796-6F23-43F9-A180-3A3D8B12D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853440" y="2819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43</xdr:row>
      <xdr:rowOff>190500</xdr:rowOff>
    </xdr:from>
    <xdr:to>
      <xdr:col>0</xdr:col>
      <xdr:colOff>666750</xdr:colOff>
      <xdr:row>43</xdr:row>
      <xdr:rowOff>666750</xdr:rowOff>
    </xdr:to>
    <xdr:pic>
      <xdr:nvPicPr>
        <xdr:cNvPr id="74" name="908280-60-12_1_200">
          <a:extLst>
            <a:ext uri="{FF2B5EF4-FFF2-40B4-BE49-F238E27FC236}">
              <a16:creationId xmlns:a16="http://schemas.microsoft.com/office/drawing/2014/main" xmlns="" id="{F5D8A4F7-80C8-4E65-AB7D-D85879CC4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853440" y="27965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55</xdr:row>
      <xdr:rowOff>190500</xdr:rowOff>
    </xdr:from>
    <xdr:to>
      <xdr:col>0</xdr:col>
      <xdr:colOff>666750</xdr:colOff>
      <xdr:row>55</xdr:row>
      <xdr:rowOff>666750</xdr:rowOff>
    </xdr:to>
    <xdr:pic>
      <xdr:nvPicPr>
        <xdr:cNvPr id="75" name="908290-60-10_1_200">
          <a:extLst>
            <a:ext uri="{FF2B5EF4-FFF2-40B4-BE49-F238E27FC236}">
              <a16:creationId xmlns:a16="http://schemas.microsoft.com/office/drawing/2014/main" xmlns="" id="{14DC923B-988D-400E-8D55-63A278D21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853440" y="37109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74</xdr:row>
      <xdr:rowOff>190500</xdr:rowOff>
    </xdr:from>
    <xdr:to>
      <xdr:col>0</xdr:col>
      <xdr:colOff>666750</xdr:colOff>
      <xdr:row>74</xdr:row>
      <xdr:rowOff>666750</xdr:rowOff>
    </xdr:to>
    <xdr:pic>
      <xdr:nvPicPr>
        <xdr:cNvPr id="76" name="908290-60-3_1_200">
          <a:extLst>
            <a:ext uri="{FF2B5EF4-FFF2-40B4-BE49-F238E27FC236}">
              <a16:creationId xmlns:a16="http://schemas.microsoft.com/office/drawing/2014/main" xmlns="" id="{CDD28F14-2A89-49CA-BDE0-47A70033D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853440" y="51587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30</xdr:row>
      <xdr:rowOff>190500</xdr:rowOff>
    </xdr:from>
    <xdr:to>
      <xdr:col>0</xdr:col>
      <xdr:colOff>666750</xdr:colOff>
      <xdr:row>30</xdr:row>
      <xdr:rowOff>666750</xdr:rowOff>
    </xdr:to>
    <xdr:pic>
      <xdr:nvPicPr>
        <xdr:cNvPr id="77" name="908320-60-10_1_200">
          <a:extLst>
            <a:ext uri="{FF2B5EF4-FFF2-40B4-BE49-F238E27FC236}">
              <a16:creationId xmlns:a16="http://schemas.microsoft.com/office/drawing/2014/main" xmlns="" id="{24AF9316-DE92-4B47-9097-99F4B0FAB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853440" y="18059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21</xdr:row>
      <xdr:rowOff>190500</xdr:rowOff>
    </xdr:from>
    <xdr:to>
      <xdr:col>0</xdr:col>
      <xdr:colOff>666750</xdr:colOff>
      <xdr:row>21</xdr:row>
      <xdr:rowOff>666750</xdr:rowOff>
    </xdr:to>
    <xdr:pic>
      <xdr:nvPicPr>
        <xdr:cNvPr id="78" name="908320-60-8_1_200">
          <a:extLst>
            <a:ext uri="{FF2B5EF4-FFF2-40B4-BE49-F238E27FC236}">
              <a16:creationId xmlns:a16="http://schemas.microsoft.com/office/drawing/2014/main" xmlns="" id="{BA38B6AA-3D87-4152-97BE-5A486231C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853440" y="11201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13</xdr:row>
      <xdr:rowOff>190500</xdr:rowOff>
    </xdr:from>
    <xdr:to>
      <xdr:col>0</xdr:col>
      <xdr:colOff>666750</xdr:colOff>
      <xdr:row>13</xdr:row>
      <xdr:rowOff>666750</xdr:rowOff>
    </xdr:to>
    <xdr:pic>
      <xdr:nvPicPr>
        <xdr:cNvPr id="79" name="908330-60-8_1_200">
          <a:extLst>
            <a:ext uri="{FF2B5EF4-FFF2-40B4-BE49-F238E27FC236}">
              <a16:creationId xmlns:a16="http://schemas.microsoft.com/office/drawing/2014/main" xmlns="" id="{DDDF215B-63CF-4239-AF04-DA45B65FB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853440" y="5105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28</xdr:row>
      <xdr:rowOff>190500</xdr:rowOff>
    </xdr:from>
    <xdr:to>
      <xdr:col>0</xdr:col>
      <xdr:colOff>666750</xdr:colOff>
      <xdr:row>28</xdr:row>
      <xdr:rowOff>666750</xdr:rowOff>
    </xdr:to>
    <xdr:pic>
      <xdr:nvPicPr>
        <xdr:cNvPr id="80" name="908340-60-10_1_200">
          <a:extLst>
            <a:ext uri="{FF2B5EF4-FFF2-40B4-BE49-F238E27FC236}">
              <a16:creationId xmlns:a16="http://schemas.microsoft.com/office/drawing/2014/main" xmlns="" id="{DC9035C3-4F36-44F5-97B3-C382F1D16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853440" y="16535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16</xdr:row>
      <xdr:rowOff>190500</xdr:rowOff>
    </xdr:from>
    <xdr:to>
      <xdr:col>0</xdr:col>
      <xdr:colOff>361950</xdr:colOff>
      <xdr:row>16</xdr:row>
      <xdr:rowOff>666750</xdr:rowOff>
    </xdr:to>
    <xdr:pic>
      <xdr:nvPicPr>
        <xdr:cNvPr id="81" name="908340-60-43_1_200">
          <a:extLst>
            <a:ext uri="{FF2B5EF4-FFF2-40B4-BE49-F238E27FC236}">
              <a16:creationId xmlns:a16="http://schemas.microsoft.com/office/drawing/2014/main" xmlns="" id="{43E2329C-0627-4FFC-99BD-454F060E6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853440" y="7391400"/>
          <a:ext cx="1714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29</xdr:row>
      <xdr:rowOff>190500</xdr:rowOff>
    </xdr:from>
    <xdr:to>
      <xdr:col>0</xdr:col>
      <xdr:colOff>666750</xdr:colOff>
      <xdr:row>29</xdr:row>
      <xdr:rowOff>666750</xdr:rowOff>
    </xdr:to>
    <xdr:pic>
      <xdr:nvPicPr>
        <xdr:cNvPr id="82" name="908340-60-8_1_200">
          <a:extLst>
            <a:ext uri="{FF2B5EF4-FFF2-40B4-BE49-F238E27FC236}">
              <a16:creationId xmlns:a16="http://schemas.microsoft.com/office/drawing/2014/main" xmlns="" id="{A38559FB-CD98-407E-B7FA-5F675FB3A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853440" y="17297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79</xdr:row>
      <xdr:rowOff>190500</xdr:rowOff>
    </xdr:from>
    <xdr:to>
      <xdr:col>0</xdr:col>
      <xdr:colOff>981075</xdr:colOff>
      <xdr:row>79</xdr:row>
      <xdr:rowOff>666750</xdr:rowOff>
    </xdr:to>
    <xdr:pic>
      <xdr:nvPicPr>
        <xdr:cNvPr id="83" name="886951-30-82_1_200">
          <a:extLst>
            <a:ext uri="{FF2B5EF4-FFF2-40B4-BE49-F238E27FC236}">
              <a16:creationId xmlns:a16="http://schemas.microsoft.com/office/drawing/2014/main" xmlns="" id="{A1AB15B7-399C-4CD1-8580-23920E7C2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853440" y="55397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96</xdr:row>
      <xdr:rowOff>190500</xdr:rowOff>
    </xdr:from>
    <xdr:to>
      <xdr:col>0</xdr:col>
      <xdr:colOff>666750</xdr:colOff>
      <xdr:row>96</xdr:row>
      <xdr:rowOff>666750</xdr:rowOff>
    </xdr:to>
    <xdr:pic>
      <xdr:nvPicPr>
        <xdr:cNvPr id="84" name="890551-60-10_1_200">
          <a:extLst>
            <a:ext uri="{FF2B5EF4-FFF2-40B4-BE49-F238E27FC236}">
              <a16:creationId xmlns:a16="http://schemas.microsoft.com/office/drawing/2014/main" xmlns="" id="{3E1E4E9A-2ACA-4078-8AEA-B5705E471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853440" y="68351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39</xdr:row>
      <xdr:rowOff>190500</xdr:rowOff>
    </xdr:from>
    <xdr:to>
      <xdr:col>0</xdr:col>
      <xdr:colOff>666750</xdr:colOff>
      <xdr:row>39</xdr:row>
      <xdr:rowOff>666750</xdr:rowOff>
    </xdr:to>
    <xdr:pic>
      <xdr:nvPicPr>
        <xdr:cNvPr id="85" name="890551-60-8_1_200">
          <a:extLst>
            <a:ext uri="{FF2B5EF4-FFF2-40B4-BE49-F238E27FC236}">
              <a16:creationId xmlns:a16="http://schemas.microsoft.com/office/drawing/2014/main" xmlns="" id="{15B48DA2-1E3C-4899-BF9E-D55C90C0C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853440" y="24917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94</xdr:row>
      <xdr:rowOff>190500</xdr:rowOff>
    </xdr:from>
    <xdr:to>
      <xdr:col>0</xdr:col>
      <xdr:colOff>666750</xdr:colOff>
      <xdr:row>94</xdr:row>
      <xdr:rowOff>666750</xdr:rowOff>
    </xdr:to>
    <xdr:pic>
      <xdr:nvPicPr>
        <xdr:cNvPr id="86" name="890821-60-10_1_200">
          <a:extLst>
            <a:ext uri="{FF2B5EF4-FFF2-40B4-BE49-F238E27FC236}">
              <a16:creationId xmlns:a16="http://schemas.microsoft.com/office/drawing/2014/main" xmlns="" id="{6AF884E6-D1CC-4344-8A9C-D8D8C260E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853440" y="66827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31</xdr:row>
      <xdr:rowOff>190500</xdr:rowOff>
    </xdr:from>
    <xdr:to>
      <xdr:col>0</xdr:col>
      <xdr:colOff>666750</xdr:colOff>
      <xdr:row>31</xdr:row>
      <xdr:rowOff>666750</xdr:rowOff>
    </xdr:to>
    <xdr:pic>
      <xdr:nvPicPr>
        <xdr:cNvPr id="87" name="893391-60-8_1_200">
          <a:extLst>
            <a:ext uri="{FF2B5EF4-FFF2-40B4-BE49-F238E27FC236}">
              <a16:creationId xmlns:a16="http://schemas.microsoft.com/office/drawing/2014/main" xmlns="" id="{11F131AA-BEEE-4760-8241-D5FAC29E1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853440" y="18821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59</xdr:row>
      <xdr:rowOff>190500</xdr:rowOff>
    </xdr:from>
    <xdr:to>
      <xdr:col>0</xdr:col>
      <xdr:colOff>666750</xdr:colOff>
      <xdr:row>59</xdr:row>
      <xdr:rowOff>666750</xdr:rowOff>
    </xdr:to>
    <xdr:pic>
      <xdr:nvPicPr>
        <xdr:cNvPr id="88" name="908540-60-10_1_200">
          <a:extLst>
            <a:ext uri="{FF2B5EF4-FFF2-40B4-BE49-F238E27FC236}">
              <a16:creationId xmlns:a16="http://schemas.microsoft.com/office/drawing/2014/main" xmlns="" id="{79A0EE35-53CA-41C7-A2CB-95032FF42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853440" y="40157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12</xdr:row>
      <xdr:rowOff>190500</xdr:rowOff>
    </xdr:from>
    <xdr:to>
      <xdr:col>0</xdr:col>
      <xdr:colOff>666750</xdr:colOff>
      <xdr:row>12</xdr:row>
      <xdr:rowOff>666750</xdr:rowOff>
    </xdr:to>
    <xdr:pic>
      <xdr:nvPicPr>
        <xdr:cNvPr id="89" name="908540-60-42_1_200">
          <a:extLst>
            <a:ext uri="{FF2B5EF4-FFF2-40B4-BE49-F238E27FC236}">
              <a16:creationId xmlns:a16="http://schemas.microsoft.com/office/drawing/2014/main" xmlns="" id="{10B921FA-8487-467D-8DB9-3AFA9CE54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853440" y="4343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15</xdr:row>
      <xdr:rowOff>190500</xdr:rowOff>
    </xdr:from>
    <xdr:to>
      <xdr:col>0</xdr:col>
      <xdr:colOff>666750</xdr:colOff>
      <xdr:row>15</xdr:row>
      <xdr:rowOff>666750</xdr:rowOff>
    </xdr:to>
    <xdr:pic>
      <xdr:nvPicPr>
        <xdr:cNvPr id="90" name="908540-60-8_1_200">
          <a:extLst>
            <a:ext uri="{FF2B5EF4-FFF2-40B4-BE49-F238E27FC236}">
              <a16:creationId xmlns:a16="http://schemas.microsoft.com/office/drawing/2014/main" xmlns="" id="{51DE3E8A-8F7E-4ACF-873C-ABE1E794F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853440" y="6629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9</xdr:row>
      <xdr:rowOff>190500</xdr:rowOff>
    </xdr:from>
    <xdr:to>
      <xdr:col>0</xdr:col>
      <xdr:colOff>666750</xdr:colOff>
      <xdr:row>9</xdr:row>
      <xdr:rowOff>666750</xdr:rowOff>
    </xdr:to>
    <xdr:pic>
      <xdr:nvPicPr>
        <xdr:cNvPr id="91" name="908541-60-121_1_200">
          <a:extLst>
            <a:ext uri="{FF2B5EF4-FFF2-40B4-BE49-F238E27FC236}">
              <a16:creationId xmlns:a16="http://schemas.microsoft.com/office/drawing/2014/main" xmlns="" id="{C7645945-6D2E-465B-865F-111D23EA7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853440" y="2057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58</xdr:row>
      <xdr:rowOff>190500</xdr:rowOff>
    </xdr:from>
    <xdr:to>
      <xdr:col>0</xdr:col>
      <xdr:colOff>666750</xdr:colOff>
      <xdr:row>58</xdr:row>
      <xdr:rowOff>666750</xdr:rowOff>
    </xdr:to>
    <xdr:pic>
      <xdr:nvPicPr>
        <xdr:cNvPr id="92" name="909010-60-10_1_200">
          <a:extLst>
            <a:ext uri="{FF2B5EF4-FFF2-40B4-BE49-F238E27FC236}">
              <a16:creationId xmlns:a16="http://schemas.microsoft.com/office/drawing/2014/main" xmlns="" id="{4DA938FA-C120-4068-B7A0-6981CAD70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853440" y="39395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27</xdr:row>
      <xdr:rowOff>190500</xdr:rowOff>
    </xdr:from>
    <xdr:to>
      <xdr:col>0</xdr:col>
      <xdr:colOff>666750</xdr:colOff>
      <xdr:row>27</xdr:row>
      <xdr:rowOff>666750</xdr:rowOff>
    </xdr:to>
    <xdr:pic>
      <xdr:nvPicPr>
        <xdr:cNvPr id="93" name="909030-60-8_1_200">
          <a:extLst>
            <a:ext uri="{FF2B5EF4-FFF2-40B4-BE49-F238E27FC236}">
              <a16:creationId xmlns:a16="http://schemas.microsoft.com/office/drawing/2014/main" xmlns="" id="{412AE562-EFA2-48B8-BB13-029E51953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853440" y="15773400"/>
          <a:ext cx="476250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36</xdr:row>
      <xdr:rowOff>190500</xdr:rowOff>
    </xdr:from>
    <xdr:to>
      <xdr:col>0</xdr:col>
      <xdr:colOff>981075</xdr:colOff>
      <xdr:row>36</xdr:row>
      <xdr:rowOff>666750</xdr:rowOff>
    </xdr:to>
    <xdr:pic>
      <xdr:nvPicPr>
        <xdr:cNvPr id="94" name="903710-61-103_1_200">
          <a:extLst>
            <a:ext uri="{FF2B5EF4-FFF2-40B4-BE49-F238E27FC236}">
              <a16:creationId xmlns:a16="http://schemas.microsoft.com/office/drawing/2014/main" xmlns="" id="{00BD9C2A-2A9C-42C9-BFF2-FD4AF668E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853440" y="22631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190500</xdr:colOff>
      <xdr:row>68</xdr:row>
      <xdr:rowOff>190500</xdr:rowOff>
    </xdr:from>
    <xdr:to>
      <xdr:col>0</xdr:col>
      <xdr:colOff>981075</xdr:colOff>
      <xdr:row>68</xdr:row>
      <xdr:rowOff>666750</xdr:rowOff>
    </xdr:to>
    <xdr:pic>
      <xdr:nvPicPr>
        <xdr:cNvPr id="95" name="903880-61-8_1_200">
          <a:extLst>
            <a:ext uri="{FF2B5EF4-FFF2-40B4-BE49-F238E27FC236}">
              <a16:creationId xmlns:a16="http://schemas.microsoft.com/office/drawing/2014/main" xmlns="" id="{F3CC8132-8590-4DAB-8DB1-836BD1A0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853440" y="47015400"/>
          <a:ext cx="790575" cy="476250"/>
        </a:xfrm>
        <a:prstGeom prst="rect">
          <a:avLst/>
        </a:prstGeom>
        <a:effectLst>
          <a:outerShdw blurRad="57150" dist="1905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104775</xdr:rowOff>
    </xdr:from>
    <xdr:to>
      <xdr:col>1</xdr:col>
      <xdr:colOff>434274</xdr:colOff>
      <xdr:row>4</xdr:row>
      <xdr:rowOff>157059</xdr:rowOff>
    </xdr:to>
    <xdr:pic>
      <xdr:nvPicPr>
        <xdr:cNvPr id="96" name="Image 2">
          <a:extLst>
            <a:ext uri="{FF2B5EF4-FFF2-40B4-BE49-F238E27FC236}">
              <a16:creationId xmlns:a16="http://schemas.microsoft.com/office/drawing/2014/main" xmlns="" id="{01C80FE8-0505-4D87-ABED-9BA9C203E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428625" y="104775"/>
          <a:ext cx="1602242" cy="783804"/>
        </a:xfrm>
        <a:prstGeom prst="rect">
          <a:avLst/>
        </a:prstGeom>
      </xdr:spPr>
    </xdr:pic>
    <xdr:clientData/>
  </xdr:twoCellAnchor>
  <xdr:twoCellAnchor>
    <xdr:from>
      <xdr:col>92</xdr:col>
      <xdr:colOff>471601</xdr:colOff>
      <xdr:row>0</xdr:row>
      <xdr:rowOff>0</xdr:rowOff>
    </xdr:from>
    <xdr:to>
      <xdr:col>94</xdr:col>
      <xdr:colOff>964659</xdr:colOff>
      <xdr:row>1</xdr:row>
      <xdr:rowOff>116772</xdr:rowOff>
    </xdr:to>
    <xdr:pic>
      <xdr:nvPicPr>
        <xdr:cNvPr id="97" name="Image 1">
          <a:extLst>
            <a:ext uri="{FF2B5EF4-FFF2-40B4-BE49-F238E27FC236}">
              <a16:creationId xmlns:a16="http://schemas.microsoft.com/office/drawing/2014/main" xmlns="" id="{776EAB6A-E4FF-446E-B83B-ABFBB5D7B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17410861" y="0"/>
          <a:ext cx="2443778" cy="299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39"/>
  <sheetViews>
    <sheetView showGridLines="0" tabSelected="1" zoomScale="94" zoomScaleNormal="94" workbookViewId="0">
      <selection activeCell="CR1" sqref="CR1:CR1048576"/>
    </sheetView>
  </sheetViews>
  <sheetFormatPr defaultColWidth="8.75" defaultRowHeight="15" outlineLevelCol="1"/>
  <cols>
    <col min="1" max="1" width="14.5" style="1" customWidth="1"/>
    <col min="2" max="2" width="13.5" style="1" bestFit="1" customWidth="1"/>
    <col min="3" max="3" width="10.375" style="1" bestFit="1" customWidth="1"/>
    <col min="4" max="4" width="11.125" style="1" bestFit="1" customWidth="1"/>
    <col min="5" max="5" width="11.125" style="1" customWidth="1"/>
    <col min="6" max="6" width="11.25" style="1" bestFit="1" customWidth="1"/>
    <col min="7" max="7" width="15.75" style="1" customWidth="1"/>
    <col min="8" max="8" width="13.25" style="1" customWidth="1"/>
    <col min="9" max="9" width="18.875" style="1" bestFit="1" customWidth="1"/>
    <col min="10" max="10" width="17.25" style="1" customWidth="1"/>
    <col min="11" max="11" width="14.75" style="1" bestFit="1" customWidth="1"/>
    <col min="12" max="12" width="23.625" style="1" bestFit="1" customWidth="1"/>
    <col min="13" max="13" width="38.5" style="2" bestFit="1" customWidth="1"/>
    <col min="14" max="92" width="6" style="1" hidden="1" customWidth="1" outlineLevel="1"/>
    <col min="93" max="93" width="14.375" style="1" bestFit="1" customWidth="1" collapsed="1"/>
    <col min="94" max="94" width="11.25" style="4" customWidth="1"/>
    <col min="95" max="95" width="13.375" style="5" bestFit="1" customWidth="1"/>
    <col min="96" max="16384" width="8.75" style="1"/>
  </cols>
  <sheetData>
    <row r="1" spans="1:95">
      <c r="BY1" s="3"/>
      <c r="BZ1" s="3"/>
      <c r="CA1" s="3"/>
      <c r="CB1" s="3"/>
      <c r="CC1" s="3"/>
      <c r="CD1" s="3"/>
      <c r="CE1" s="3"/>
      <c r="CF1" s="3"/>
      <c r="CG1" s="3"/>
    </row>
    <row r="2" spans="1:95">
      <c r="BY2" s="3"/>
      <c r="BZ2" s="3"/>
      <c r="CA2" s="3"/>
      <c r="CB2" s="3"/>
      <c r="CC2" s="3"/>
      <c r="CD2" s="3"/>
      <c r="CE2" s="3"/>
      <c r="CF2" s="3"/>
      <c r="CG2" s="3"/>
    </row>
    <row r="3" spans="1:95">
      <c r="CO3" s="2"/>
      <c r="CP3" s="2"/>
      <c r="CQ3" s="2"/>
    </row>
    <row r="4" spans="1:95">
      <c r="CO4" s="2"/>
      <c r="CP4" s="2"/>
      <c r="CQ4" s="2"/>
    </row>
    <row r="8" spans="1:95">
      <c r="A8" s="6"/>
      <c r="B8" s="6"/>
      <c r="C8" s="6"/>
      <c r="F8" s="6"/>
      <c r="H8" s="6"/>
      <c r="J8" s="6"/>
      <c r="CO8" s="6">
        <f>SUM(CO10:CO113)</f>
        <v>15424</v>
      </c>
      <c r="CP8" s="14">
        <f>CQ8/CO8</f>
        <v>42.033718231327811</v>
      </c>
      <c r="CQ8" s="15">
        <f>SUM(CQ10:CQ113)</f>
        <v>648328.07000000018</v>
      </c>
    </row>
    <row r="9" spans="1:95" ht="31.9" customHeight="1">
      <c r="A9" s="7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7" t="s">
        <v>5</v>
      </c>
      <c r="G9" s="7" t="s">
        <v>6</v>
      </c>
      <c r="H9" s="7" t="s">
        <v>7</v>
      </c>
      <c r="I9" s="7" t="s">
        <v>8</v>
      </c>
      <c r="J9" s="7" t="s">
        <v>9</v>
      </c>
      <c r="K9" s="7" t="s">
        <v>10</v>
      </c>
      <c r="L9" s="7" t="s">
        <v>11</v>
      </c>
      <c r="M9" s="7" t="s">
        <v>12</v>
      </c>
      <c r="N9" s="7" t="s">
        <v>13</v>
      </c>
      <c r="O9" s="7" t="s">
        <v>14</v>
      </c>
      <c r="P9" s="7" t="s">
        <v>15</v>
      </c>
      <c r="Q9" s="7" t="s">
        <v>16</v>
      </c>
      <c r="R9" s="7" t="s">
        <v>17</v>
      </c>
      <c r="S9" s="7" t="s">
        <v>18</v>
      </c>
      <c r="T9" s="7" t="s">
        <v>19</v>
      </c>
      <c r="U9" s="7" t="s">
        <v>20</v>
      </c>
      <c r="V9" s="7" t="s">
        <v>21</v>
      </c>
      <c r="W9" s="7" t="s">
        <v>22</v>
      </c>
      <c r="X9" s="7" t="s">
        <v>23</v>
      </c>
      <c r="Y9" s="7" t="s">
        <v>24</v>
      </c>
      <c r="Z9" s="7" t="s">
        <v>25</v>
      </c>
      <c r="AA9" s="7" t="s">
        <v>26</v>
      </c>
      <c r="AB9" s="7" t="s">
        <v>27</v>
      </c>
      <c r="AC9" s="7" t="s">
        <v>28</v>
      </c>
      <c r="AD9" s="7" t="s">
        <v>29</v>
      </c>
      <c r="AE9" s="7" t="s">
        <v>30</v>
      </c>
      <c r="AF9" s="7" t="s">
        <v>31</v>
      </c>
      <c r="AG9" s="7">
        <v>10</v>
      </c>
      <c r="AH9" s="7">
        <v>11</v>
      </c>
      <c r="AI9" s="7">
        <v>22</v>
      </c>
      <c r="AJ9" s="7">
        <v>23</v>
      </c>
      <c r="AK9" s="7">
        <v>24</v>
      </c>
      <c r="AL9" s="7">
        <v>25</v>
      </c>
      <c r="AM9" s="7">
        <v>26</v>
      </c>
      <c r="AN9" s="7">
        <v>27</v>
      </c>
      <c r="AO9" s="7">
        <v>27.5</v>
      </c>
      <c r="AP9" s="7">
        <v>28</v>
      </c>
      <c r="AQ9" s="7">
        <v>29</v>
      </c>
      <c r="AR9" s="7">
        <v>30</v>
      </c>
      <c r="AS9" s="7">
        <v>31</v>
      </c>
      <c r="AT9" s="7">
        <v>32</v>
      </c>
      <c r="AU9" s="7">
        <v>33</v>
      </c>
      <c r="AV9" s="7">
        <v>34</v>
      </c>
      <c r="AW9" s="7">
        <v>35</v>
      </c>
      <c r="AX9" s="7">
        <v>36</v>
      </c>
      <c r="AY9" s="7">
        <v>37</v>
      </c>
      <c r="AZ9" s="7">
        <v>38</v>
      </c>
      <c r="BA9" s="7">
        <v>38.5</v>
      </c>
      <c r="BB9" s="7">
        <v>39</v>
      </c>
      <c r="BC9" s="7">
        <v>40</v>
      </c>
      <c r="BD9" s="7">
        <v>40.5</v>
      </c>
      <c r="BE9" s="7">
        <v>41</v>
      </c>
      <c r="BF9" s="7">
        <v>42</v>
      </c>
      <c r="BG9" s="7">
        <v>42.5</v>
      </c>
      <c r="BH9" s="7">
        <v>43</v>
      </c>
      <c r="BI9" s="7">
        <v>44</v>
      </c>
      <c r="BJ9" s="7">
        <v>44.5</v>
      </c>
      <c r="BK9" s="7">
        <v>45</v>
      </c>
      <c r="BL9" s="7">
        <v>45.5</v>
      </c>
      <c r="BM9" s="7">
        <v>46</v>
      </c>
      <c r="BN9" s="7">
        <v>47</v>
      </c>
      <c r="BO9" s="7" t="s">
        <v>32</v>
      </c>
      <c r="BP9" s="7">
        <v>1</v>
      </c>
      <c r="BQ9" s="7">
        <v>4</v>
      </c>
      <c r="BR9" s="7">
        <v>5</v>
      </c>
      <c r="BS9" s="7">
        <v>6</v>
      </c>
      <c r="BT9" s="7">
        <v>7</v>
      </c>
      <c r="BU9" s="7">
        <v>8</v>
      </c>
      <c r="BV9" s="7">
        <v>9</v>
      </c>
      <c r="BW9" s="7">
        <v>68</v>
      </c>
      <c r="BX9" s="7">
        <v>74</v>
      </c>
      <c r="BY9" s="7">
        <v>80</v>
      </c>
      <c r="BZ9" s="7">
        <v>86</v>
      </c>
      <c r="CA9" s="7">
        <v>94</v>
      </c>
      <c r="CB9" s="7">
        <v>102</v>
      </c>
      <c r="CC9" s="7">
        <v>108</v>
      </c>
      <c r="CD9" s="7">
        <v>114</v>
      </c>
      <c r="CE9" s="7">
        <v>120</v>
      </c>
      <c r="CF9" s="7">
        <v>126</v>
      </c>
      <c r="CG9" s="7">
        <v>134</v>
      </c>
      <c r="CH9" s="7">
        <v>138</v>
      </c>
      <c r="CI9" s="7">
        <v>146</v>
      </c>
      <c r="CJ9" s="7">
        <v>150</v>
      </c>
      <c r="CK9" s="7">
        <v>152</v>
      </c>
      <c r="CL9" s="7">
        <v>158</v>
      </c>
      <c r="CM9" s="7">
        <v>162</v>
      </c>
      <c r="CN9" s="7">
        <v>174</v>
      </c>
      <c r="CO9" s="7" t="s">
        <v>279</v>
      </c>
      <c r="CP9" s="8" t="s">
        <v>277</v>
      </c>
      <c r="CQ9" s="8" t="s">
        <v>278</v>
      </c>
    </row>
    <row r="10" spans="1:95" ht="60" customHeight="1">
      <c r="A10" s="9"/>
      <c r="B10" s="9" t="str">
        <f t="shared" ref="B10:B73" si="0">G10&amp;K10</f>
        <v>908541-60121</v>
      </c>
      <c r="C10" s="9" t="s">
        <v>33</v>
      </c>
      <c r="D10" s="9" t="s">
        <v>34</v>
      </c>
      <c r="E10" s="9">
        <v>2022</v>
      </c>
      <c r="F10" s="9" t="s">
        <v>35</v>
      </c>
      <c r="G10" s="9" t="s">
        <v>36</v>
      </c>
      <c r="H10" s="9" t="s">
        <v>37</v>
      </c>
      <c r="I10" s="9" t="s">
        <v>38</v>
      </c>
      <c r="J10" s="9" t="s">
        <v>39</v>
      </c>
      <c r="K10" s="9">
        <v>121</v>
      </c>
      <c r="L10" s="9" t="s">
        <v>40</v>
      </c>
      <c r="M10" s="10"/>
      <c r="N10" s="11"/>
      <c r="O10" s="11"/>
      <c r="P10" s="11"/>
      <c r="Q10" s="10">
        <v>148</v>
      </c>
      <c r="R10" s="10">
        <v>351</v>
      </c>
      <c r="S10" s="10">
        <v>305</v>
      </c>
      <c r="T10" s="10">
        <v>164</v>
      </c>
      <c r="U10" s="11"/>
      <c r="V10" s="10">
        <v>130</v>
      </c>
      <c r="W10" s="10">
        <v>82</v>
      </c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0">
        <f t="shared" ref="CO10:CO41" si="1">SUM(N10:CN10)</f>
        <v>1180</v>
      </c>
      <c r="CP10" s="16">
        <v>18.989999999999998</v>
      </c>
      <c r="CQ10" s="15">
        <f t="shared" ref="CQ10:CQ73" si="2">CP10*CO10</f>
        <v>22408.199999999997</v>
      </c>
    </row>
    <row r="11" spans="1:95" ht="60" customHeight="1">
      <c r="A11" s="9"/>
      <c r="B11" s="9" t="str">
        <f t="shared" si="0"/>
        <v>849011-6231</v>
      </c>
      <c r="C11" s="9" t="s">
        <v>33</v>
      </c>
      <c r="D11" s="9" t="s">
        <v>41</v>
      </c>
      <c r="E11" s="9">
        <v>2022</v>
      </c>
      <c r="F11" s="9" t="s">
        <v>35</v>
      </c>
      <c r="G11" s="9" t="s">
        <v>42</v>
      </c>
      <c r="H11" s="9" t="s">
        <v>43</v>
      </c>
      <c r="I11" s="9" t="s">
        <v>44</v>
      </c>
      <c r="J11" s="9" t="s">
        <v>45</v>
      </c>
      <c r="K11" s="9">
        <v>31</v>
      </c>
      <c r="L11" s="9" t="s">
        <v>46</v>
      </c>
      <c r="M11" s="10" t="s">
        <v>47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0">
        <v>168</v>
      </c>
      <c r="BD11" s="11"/>
      <c r="BE11" s="10">
        <v>168</v>
      </c>
      <c r="BF11" s="10">
        <v>168</v>
      </c>
      <c r="BG11" s="11"/>
      <c r="BH11" s="10">
        <v>168</v>
      </c>
      <c r="BI11" s="10">
        <v>168</v>
      </c>
      <c r="BJ11" s="11"/>
      <c r="BK11" s="10">
        <v>168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0">
        <f t="shared" si="1"/>
        <v>1008</v>
      </c>
      <c r="CP11" s="16">
        <v>35</v>
      </c>
      <c r="CQ11" s="15">
        <f t="shared" si="2"/>
        <v>35280</v>
      </c>
    </row>
    <row r="12" spans="1:95" ht="60" customHeight="1">
      <c r="A12" s="9"/>
      <c r="B12" s="9" t="str">
        <f t="shared" si="0"/>
        <v>527450-6033</v>
      </c>
      <c r="C12" s="9" t="s">
        <v>33</v>
      </c>
      <c r="D12" s="9" t="s">
        <v>34</v>
      </c>
      <c r="E12" s="9">
        <v>2021</v>
      </c>
      <c r="F12" s="9" t="s">
        <v>35</v>
      </c>
      <c r="G12" s="9" t="s">
        <v>48</v>
      </c>
      <c r="H12" s="9" t="s">
        <v>49</v>
      </c>
      <c r="I12" s="9" t="s">
        <v>50</v>
      </c>
      <c r="J12" s="9" t="s">
        <v>51</v>
      </c>
      <c r="K12" s="9">
        <v>33</v>
      </c>
      <c r="L12" s="9" t="s">
        <v>52</v>
      </c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0">
        <v>966</v>
      </c>
      <c r="BA12" s="11"/>
      <c r="BB12" s="11"/>
      <c r="BC12" s="11"/>
      <c r="BD12" s="11"/>
      <c r="BE12" s="10"/>
      <c r="BF12" s="11"/>
      <c r="BG12" s="11"/>
      <c r="BH12" s="11"/>
      <c r="BI12" s="10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0">
        <f t="shared" si="1"/>
        <v>966</v>
      </c>
      <c r="CP12" s="16">
        <v>14.99</v>
      </c>
      <c r="CQ12" s="15">
        <f t="shared" si="2"/>
        <v>14480.34</v>
      </c>
    </row>
    <row r="13" spans="1:95" ht="60" customHeight="1">
      <c r="A13" s="9"/>
      <c r="B13" s="9" t="str">
        <f t="shared" si="0"/>
        <v>908540-6042</v>
      </c>
      <c r="C13" s="9" t="s">
        <v>33</v>
      </c>
      <c r="D13" s="9" t="s">
        <v>34</v>
      </c>
      <c r="E13" s="9">
        <v>2022</v>
      </c>
      <c r="F13" s="9" t="s">
        <v>35</v>
      </c>
      <c r="G13" s="9" t="s">
        <v>53</v>
      </c>
      <c r="H13" s="9" t="s">
        <v>37</v>
      </c>
      <c r="I13" s="9" t="s">
        <v>38</v>
      </c>
      <c r="J13" s="9" t="s">
        <v>39</v>
      </c>
      <c r="K13" s="9">
        <v>42</v>
      </c>
      <c r="L13" s="9" t="s">
        <v>54</v>
      </c>
      <c r="M13" s="10"/>
      <c r="N13" s="11"/>
      <c r="O13" s="11"/>
      <c r="P13" s="11"/>
      <c r="Q13" s="10">
        <v>99</v>
      </c>
      <c r="R13" s="10">
        <v>234</v>
      </c>
      <c r="S13" s="10">
        <v>236</v>
      </c>
      <c r="T13" s="10">
        <v>180</v>
      </c>
      <c r="U13" s="11"/>
      <c r="V13" s="10">
        <v>88</v>
      </c>
      <c r="W13" s="10">
        <v>30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0">
        <f t="shared" si="1"/>
        <v>867</v>
      </c>
      <c r="CP13" s="16">
        <v>18.989999999999998</v>
      </c>
      <c r="CQ13" s="15">
        <f t="shared" si="2"/>
        <v>16464.329999999998</v>
      </c>
    </row>
    <row r="14" spans="1:95" ht="60" customHeight="1">
      <c r="A14" s="9"/>
      <c r="B14" s="9" t="str">
        <f t="shared" si="0"/>
        <v>908330-608</v>
      </c>
      <c r="C14" s="9" t="s">
        <v>33</v>
      </c>
      <c r="D14" s="9" t="s">
        <v>34</v>
      </c>
      <c r="E14" s="9">
        <v>2022</v>
      </c>
      <c r="F14" s="9" t="s">
        <v>35</v>
      </c>
      <c r="G14" s="9" t="s">
        <v>55</v>
      </c>
      <c r="H14" s="9" t="s">
        <v>37</v>
      </c>
      <c r="I14" s="9" t="s">
        <v>56</v>
      </c>
      <c r="J14" s="9" t="s">
        <v>57</v>
      </c>
      <c r="K14" s="9">
        <v>8</v>
      </c>
      <c r="L14" s="9" t="s">
        <v>58</v>
      </c>
      <c r="M14" s="10"/>
      <c r="N14" s="11"/>
      <c r="O14" s="11"/>
      <c r="P14" s="11"/>
      <c r="Q14" s="10">
        <v>184</v>
      </c>
      <c r="R14" s="10">
        <v>240</v>
      </c>
      <c r="S14" s="10">
        <v>233</v>
      </c>
      <c r="T14" s="10">
        <v>133</v>
      </c>
      <c r="U14" s="11"/>
      <c r="V14" s="10">
        <v>34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0">
        <f t="shared" si="1"/>
        <v>824</v>
      </c>
      <c r="CP14" s="16">
        <v>42.99</v>
      </c>
      <c r="CQ14" s="15">
        <f t="shared" si="2"/>
        <v>35423.760000000002</v>
      </c>
    </row>
    <row r="15" spans="1:95" ht="60" customHeight="1">
      <c r="A15" s="9"/>
      <c r="B15" s="9" t="str">
        <f t="shared" si="0"/>
        <v>771901-60123</v>
      </c>
      <c r="C15" s="9" t="s">
        <v>33</v>
      </c>
      <c r="D15" s="9" t="s">
        <v>41</v>
      </c>
      <c r="E15" s="9">
        <v>2022</v>
      </c>
      <c r="F15" s="9" t="s">
        <v>35</v>
      </c>
      <c r="G15" s="9" t="s">
        <v>59</v>
      </c>
      <c r="H15" s="9" t="s">
        <v>37</v>
      </c>
      <c r="I15" s="9" t="s">
        <v>60</v>
      </c>
      <c r="J15" s="9" t="s">
        <v>61</v>
      </c>
      <c r="K15" s="9">
        <v>123</v>
      </c>
      <c r="L15" s="9" t="s">
        <v>62</v>
      </c>
      <c r="M15" s="10"/>
      <c r="N15" s="11"/>
      <c r="O15" s="11"/>
      <c r="P15" s="11"/>
      <c r="Q15" s="10">
        <v>77</v>
      </c>
      <c r="R15" s="10">
        <v>134</v>
      </c>
      <c r="S15" s="10">
        <v>210</v>
      </c>
      <c r="T15" s="10">
        <v>150</v>
      </c>
      <c r="U15" s="11"/>
      <c r="V15" s="10">
        <v>70</v>
      </c>
      <c r="W15" s="10">
        <v>68</v>
      </c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0">
        <f t="shared" si="1"/>
        <v>709</v>
      </c>
      <c r="CP15" s="16">
        <v>49.99</v>
      </c>
      <c r="CQ15" s="15">
        <f t="shared" si="2"/>
        <v>35442.910000000003</v>
      </c>
    </row>
    <row r="16" spans="1:95" ht="60" customHeight="1">
      <c r="A16" s="9"/>
      <c r="B16" s="9" t="str">
        <f t="shared" si="0"/>
        <v>908540-608</v>
      </c>
      <c r="C16" s="9" t="s">
        <v>33</v>
      </c>
      <c r="D16" s="9" t="s">
        <v>34</v>
      </c>
      <c r="E16" s="9">
        <v>2022</v>
      </c>
      <c r="F16" s="9" t="s">
        <v>35</v>
      </c>
      <c r="G16" s="9" t="s">
        <v>53</v>
      </c>
      <c r="H16" s="9" t="s">
        <v>37</v>
      </c>
      <c r="I16" s="9" t="s">
        <v>38</v>
      </c>
      <c r="J16" s="9" t="s">
        <v>39</v>
      </c>
      <c r="K16" s="9">
        <v>8</v>
      </c>
      <c r="L16" s="9" t="s">
        <v>58</v>
      </c>
      <c r="M16" s="10"/>
      <c r="N16" s="11"/>
      <c r="O16" s="11"/>
      <c r="P16" s="11"/>
      <c r="Q16" s="10">
        <v>77</v>
      </c>
      <c r="R16" s="10">
        <v>209</v>
      </c>
      <c r="S16" s="10">
        <v>151</v>
      </c>
      <c r="T16" s="10">
        <v>104</v>
      </c>
      <c r="U16" s="11"/>
      <c r="V16" s="10">
        <v>13</v>
      </c>
      <c r="W16" s="10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0">
        <f t="shared" si="1"/>
        <v>554</v>
      </c>
      <c r="CP16" s="16">
        <v>18.989999999999998</v>
      </c>
      <c r="CQ16" s="15">
        <f t="shared" si="2"/>
        <v>10520.46</v>
      </c>
    </row>
    <row r="17" spans="1:95" ht="60" customHeight="1">
      <c r="A17" s="9"/>
      <c r="B17" s="9" t="str">
        <f t="shared" si="0"/>
        <v>908340-6043</v>
      </c>
      <c r="C17" s="9" t="s">
        <v>33</v>
      </c>
      <c r="D17" s="9" t="s">
        <v>34</v>
      </c>
      <c r="E17" s="9">
        <v>2022</v>
      </c>
      <c r="F17" s="9" t="s">
        <v>35</v>
      </c>
      <c r="G17" s="9" t="s">
        <v>63</v>
      </c>
      <c r="H17" s="9" t="s">
        <v>37</v>
      </c>
      <c r="I17" s="9" t="s">
        <v>64</v>
      </c>
      <c r="J17" s="9" t="s">
        <v>65</v>
      </c>
      <c r="K17" s="9">
        <v>43</v>
      </c>
      <c r="L17" s="9" t="s">
        <v>66</v>
      </c>
      <c r="M17" s="10"/>
      <c r="N17" s="11"/>
      <c r="O17" s="11"/>
      <c r="P17" s="11"/>
      <c r="Q17" s="10">
        <v>73</v>
      </c>
      <c r="R17" s="10">
        <v>90</v>
      </c>
      <c r="S17" s="10">
        <v>92</v>
      </c>
      <c r="T17" s="10">
        <v>67</v>
      </c>
      <c r="U17" s="11"/>
      <c r="V17" s="10">
        <v>45</v>
      </c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0">
        <f t="shared" si="1"/>
        <v>367</v>
      </c>
      <c r="CP17" s="16">
        <v>99.99</v>
      </c>
      <c r="CQ17" s="15">
        <f t="shared" si="2"/>
        <v>36696.33</v>
      </c>
    </row>
    <row r="18" spans="1:95" ht="60" customHeight="1">
      <c r="A18" s="9"/>
      <c r="B18" s="9" t="str">
        <f t="shared" si="0"/>
        <v>811750-7152</v>
      </c>
      <c r="C18" s="9" t="s">
        <v>33</v>
      </c>
      <c r="D18" s="9" t="s">
        <v>34</v>
      </c>
      <c r="E18" s="9">
        <v>2021</v>
      </c>
      <c r="F18" s="9" t="s">
        <v>67</v>
      </c>
      <c r="G18" s="9" t="s">
        <v>68</v>
      </c>
      <c r="H18" s="9" t="s">
        <v>49</v>
      </c>
      <c r="I18" s="9" t="s">
        <v>69</v>
      </c>
      <c r="J18" s="9" t="s">
        <v>70</v>
      </c>
      <c r="K18" s="9">
        <v>52</v>
      </c>
      <c r="L18" s="9" t="s">
        <v>71</v>
      </c>
      <c r="M18" s="10" t="s">
        <v>72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0">
        <v>360</v>
      </c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0">
        <f t="shared" si="1"/>
        <v>360</v>
      </c>
      <c r="CP18" s="16">
        <v>24.99</v>
      </c>
      <c r="CQ18" s="15">
        <f t="shared" si="2"/>
        <v>8996.4</v>
      </c>
    </row>
    <row r="19" spans="1:95" ht="60" customHeight="1">
      <c r="A19" s="9"/>
      <c r="B19" s="9" t="str">
        <f t="shared" si="0"/>
        <v>730100-608</v>
      </c>
      <c r="C19" s="9" t="s">
        <v>33</v>
      </c>
      <c r="D19" s="9" t="s">
        <v>34</v>
      </c>
      <c r="E19" s="9">
        <v>2021</v>
      </c>
      <c r="F19" s="9" t="s">
        <v>35</v>
      </c>
      <c r="G19" s="9" t="s">
        <v>73</v>
      </c>
      <c r="H19" s="9" t="s">
        <v>37</v>
      </c>
      <c r="I19" s="9" t="s">
        <v>74</v>
      </c>
      <c r="J19" s="9" t="s">
        <v>75</v>
      </c>
      <c r="K19" s="9">
        <v>8</v>
      </c>
      <c r="L19" s="9" t="s">
        <v>58</v>
      </c>
      <c r="M19" s="10"/>
      <c r="N19" s="11"/>
      <c r="O19" s="11"/>
      <c r="P19" s="10">
        <v>12</v>
      </c>
      <c r="Q19" s="10">
        <v>70</v>
      </c>
      <c r="R19" s="10">
        <v>104</v>
      </c>
      <c r="S19" s="10">
        <v>89</v>
      </c>
      <c r="T19" s="10">
        <v>49</v>
      </c>
      <c r="U19" s="11"/>
      <c r="V19" s="10">
        <v>14</v>
      </c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0">
        <f t="shared" si="1"/>
        <v>338</v>
      </c>
      <c r="CP19" s="16">
        <v>90</v>
      </c>
      <c r="CQ19" s="15">
        <f t="shared" si="2"/>
        <v>30420</v>
      </c>
    </row>
    <row r="20" spans="1:95" ht="60" customHeight="1">
      <c r="A20" s="9"/>
      <c r="B20" s="9" t="str">
        <f t="shared" si="0"/>
        <v>875431-6012</v>
      </c>
      <c r="C20" s="9" t="s">
        <v>33</v>
      </c>
      <c r="D20" s="9" t="s">
        <v>41</v>
      </c>
      <c r="E20" s="9">
        <v>2022</v>
      </c>
      <c r="F20" s="9" t="s">
        <v>35</v>
      </c>
      <c r="G20" s="9" t="s">
        <v>76</v>
      </c>
      <c r="H20" s="9" t="s">
        <v>37</v>
      </c>
      <c r="I20" s="9" t="s">
        <v>60</v>
      </c>
      <c r="J20" s="9" t="s">
        <v>77</v>
      </c>
      <c r="K20" s="9">
        <v>12</v>
      </c>
      <c r="L20" s="9" t="s">
        <v>78</v>
      </c>
      <c r="M20" s="10"/>
      <c r="N20" s="11"/>
      <c r="O20" s="11"/>
      <c r="P20" s="11"/>
      <c r="Q20" s="10">
        <v>58</v>
      </c>
      <c r="R20" s="10">
        <v>89</v>
      </c>
      <c r="S20" s="10">
        <v>71</v>
      </c>
      <c r="T20" s="10">
        <v>56</v>
      </c>
      <c r="U20" s="11"/>
      <c r="V20" s="10">
        <v>23</v>
      </c>
      <c r="W20" s="10">
        <v>30</v>
      </c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0">
        <f t="shared" si="1"/>
        <v>327</v>
      </c>
      <c r="CP20" s="16">
        <v>49.99</v>
      </c>
      <c r="CQ20" s="15">
        <f t="shared" si="2"/>
        <v>16346.730000000001</v>
      </c>
    </row>
    <row r="21" spans="1:95" ht="60" customHeight="1">
      <c r="A21" s="9"/>
      <c r="B21" s="9" t="str">
        <f t="shared" si="0"/>
        <v>890030-604</v>
      </c>
      <c r="C21" s="9" t="s">
        <v>33</v>
      </c>
      <c r="D21" s="9" t="s">
        <v>41</v>
      </c>
      <c r="E21" s="9">
        <v>2022</v>
      </c>
      <c r="F21" s="9" t="s">
        <v>35</v>
      </c>
      <c r="G21" s="9" t="s">
        <v>79</v>
      </c>
      <c r="H21" s="9" t="s">
        <v>37</v>
      </c>
      <c r="I21" s="9" t="s">
        <v>38</v>
      </c>
      <c r="J21" s="9" t="s">
        <v>80</v>
      </c>
      <c r="K21" s="9">
        <v>4</v>
      </c>
      <c r="L21" s="9" t="s">
        <v>81</v>
      </c>
      <c r="M21" s="10"/>
      <c r="N21" s="11"/>
      <c r="O21" s="11"/>
      <c r="P21" s="11"/>
      <c r="Q21" s="10">
        <v>76</v>
      </c>
      <c r="R21" s="10">
        <v>113</v>
      </c>
      <c r="S21" s="10">
        <v>95</v>
      </c>
      <c r="T21" s="10">
        <v>43</v>
      </c>
      <c r="U21" s="11"/>
      <c r="V21" s="10"/>
      <c r="W21" s="10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0">
        <f t="shared" si="1"/>
        <v>327</v>
      </c>
      <c r="CP21" s="16">
        <v>14.99</v>
      </c>
      <c r="CQ21" s="15">
        <f t="shared" si="2"/>
        <v>4901.7300000000005</v>
      </c>
    </row>
    <row r="22" spans="1:95" ht="60" customHeight="1">
      <c r="A22" s="9"/>
      <c r="B22" s="9" t="str">
        <f t="shared" si="0"/>
        <v>908320-608</v>
      </c>
      <c r="C22" s="9" t="s">
        <v>33</v>
      </c>
      <c r="D22" s="9" t="s">
        <v>34</v>
      </c>
      <c r="E22" s="9">
        <v>2022</v>
      </c>
      <c r="F22" s="9" t="s">
        <v>35</v>
      </c>
      <c r="G22" s="9" t="s">
        <v>82</v>
      </c>
      <c r="H22" s="9" t="s">
        <v>37</v>
      </c>
      <c r="I22" s="9" t="s">
        <v>56</v>
      </c>
      <c r="J22" s="9" t="s">
        <v>83</v>
      </c>
      <c r="K22" s="9">
        <v>8</v>
      </c>
      <c r="L22" s="9" t="s">
        <v>58</v>
      </c>
      <c r="M22" s="10"/>
      <c r="N22" s="11"/>
      <c r="O22" s="11"/>
      <c r="P22" s="11"/>
      <c r="Q22" s="10">
        <v>71</v>
      </c>
      <c r="R22" s="10">
        <v>59</v>
      </c>
      <c r="S22" s="10">
        <v>53</v>
      </c>
      <c r="T22" s="10">
        <v>93</v>
      </c>
      <c r="U22" s="11"/>
      <c r="V22" s="10">
        <v>47</v>
      </c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0">
        <f t="shared" si="1"/>
        <v>323</v>
      </c>
      <c r="CP22" s="16">
        <v>49.99</v>
      </c>
      <c r="CQ22" s="15">
        <f t="shared" si="2"/>
        <v>16146.77</v>
      </c>
    </row>
    <row r="23" spans="1:95" ht="60" customHeight="1">
      <c r="A23" s="9"/>
      <c r="B23" s="9" t="str">
        <f t="shared" si="0"/>
        <v>730070-6032</v>
      </c>
      <c r="C23" s="9" t="s">
        <v>33</v>
      </c>
      <c r="D23" s="9" t="s">
        <v>34</v>
      </c>
      <c r="E23" s="9">
        <v>2021</v>
      </c>
      <c r="F23" s="9" t="s">
        <v>35</v>
      </c>
      <c r="G23" s="9" t="s">
        <v>84</v>
      </c>
      <c r="H23" s="9" t="s">
        <v>37</v>
      </c>
      <c r="I23" s="9" t="s">
        <v>74</v>
      </c>
      <c r="J23" s="9" t="s">
        <v>85</v>
      </c>
      <c r="K23" s="9">
        <v>32</v>
      </c>
      <c r="L23" s="9" t="s">
        <v>86</v>
      </c>
      <c r="M23" s="10"/>
      <c r="N23" s="11"/>
      <c r="O23" s="11"/>
      <c r="P23" s="11"/>
      <c r="Q23" s="10">
        <v>48</v>
      </c>
      <c r="R23" s="10">
        <v>43</v>
      </c>
      <c r="S23" s="10">
        <v>102</v>
      </c>
      <c r="T23" s="10">
        <v>98</v>
      </c>
      <c r="U23" s="11"/>
      <c r="V23" s="10">
        <v>16</v>
      </c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0">
        <f t="shared" si="1"/>
        <v>307</v>
      </c>
      <c r="CP23" s="16">
        <v>60</v>
      </c>
      <c r="CQ23" s="15">
        <f t="shared" si="2"/>
        <v>18420</v>
      </c>
    </row>
    <row r="24" spans="1:95" ht="60" customHeight="1">
      <c r="A24" s="9"/>
      <c r="B24" s="9" t="str">
        <f t="shared" si="0"/>
        <v>870600-61122</v>
      </c>
      <c r="C24" s="9" t="s">
        <v>33</v>
      </c>
      <c r="D24" s="9" t="s">
        <v>34</v>
      </c>
      <c r="E24" s="9">
        <v>2022</v>
      </c>
      <c r="F24" s="9" t="s">
        <v>35</v>
      </c>
      <c r="G24" s="9" t="s">
        <v>87</v>
      </c>
      <c r="H24" s="9" t="s">
        <v>43</v>
      </c>
      <c r="I24" s="9" t="s">
        <v>44</v>
      </c>
      <c r="J24" s="9" t="s">
        <v>88</v>
      </c>
      <c r="K24" s="9">
        <v>122</v>
      </c>
      <c r="L24" s="9" t="s">
        <v>89</v>
      </c>
      <c r="M24" s="10" t="s">
        <v>90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0">
        <v>20</v>
      </c>
      <c r="BD24" s="11"/>
      <c r="BE24" s="10">
        <v>20</v>
      </c>
      <c r="BF24" s="10">
        <v>60</v>
      </c>
      <c r="BG24" s="11"/>
      <c r="BH24" s="10">
        <v>60</v>
      </c>
      <c r="BI24" s="10">
        <v>60</v>
      </c>
      <c r="BJ24" s="11"/>
      <c r="BK24" s="10">
        <v>40</v>
      </c>
      <c r="BL24" s="11"/>
      <c r="BM24" s="10">
        <v>20</v>
      </c>
      <c r="BN24" s="10">
        <v>20</v>
      </c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0">
        <f t="shared" si="1"/>
        <v>300</v>
      </c>
      <c r="CP24" s="16">
        <v>44.99</v>
      </c>
      <c r="CQ24" s="15">
        <f t="shared" si="2"/>
        <v>13497</v>
      </c>
    </row>
    <row r="25" spans="1:95" ht="60" customHeight="1">
      <c r="A25" s="9"/>
      <c r="B25" s="9" t="str">
        <f t="shared" si="0"/>
        <v>729990-608</v>
      </c>
      <c r="C25" s="9" t="s">
        <v>33</v>
      </c>
      <c r="D25" s="9" t="s">
        <v>34</v>
      </c>
      <c r="E25" s="9">
        <v>2021</v>
      </c>
      <c r="F25" s="9" t="s">
        <v>35</v>
      </c>
      <c r="G25" s="9" t="s">
        <v>91</v>
      </c>
      <c r="H25" s="9" t="s">
        <v>37</v>
      </c>
      <c r="I25" s="9" t="s">
        <v>74</v>
      </c>
      <c r="J25" s="9" t="s">
        <v>92</v>
      </c>
      <c r="K25" s="9">
        <v>8</v>
      </c>
      <c r="L25" s="9" t="s">
        <v>58</v>
      </c>
      <c r="M25" s="10"/>
      <c r="N25" s="11"/>
      <c r="O25" s="11"/>
      <c r="P25" s="11"/>
      <c r="Q25" s="10">
        <v>68</v>
      </c>
      <c r="R25" s="10">
        <v>71</v>
      </c>
      <c r="S25" s="10">
        <v>67</v>
      </c>
      <c r="T25" s="10">
        <v>48</v>
      </c>
      <c r="U25" s="11"/>
      <c r="V25" s="10">
        <v>40</v>
      </c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0">
        <f t="shared" si="1"/>
        <v>294</v>
      </c>
      <c r="CP25" s="16">
        <v>60</v>
      </c>
      <c r="CQ25" s="15">
        <f t="shared" si="2"/>
        <v>17640</v>
      </c>
    </row>
    <row r="26" spans="1:95" ht="60" customHeight="1">
      <c r="A26" s="9"/>
      <c r="B26" s="9" t="str">
        <f t="shared" si="0"/>
        <v>729820-6032</v>
      </c>
      <c r="C26" s="9" t="s">
        <v>33</v>
      </c>
      <c r="D26" s="9" t="s">
        <v>34</v>
      </c>
      <c r="E26" s="9">
        <v>2021</v>
      </c>
      <c r="F26" s="9" t="s">
        <v>35</v>
      </c>
      <c r="G26" s="9" t="s">
        <v>93</v>
      </c>
      <c r="H26" s="9" t="s">
        <v>37</v>
      </c>
      <c r="I26" s="9" t="s">
        <v>60</v>
      </c>
      <c r="J26" s="9" t="s">
        <v>94</v>
      </c>
      <c r="K26" s="9">
        <v>32</v>
      </c>
      <c r="L26" s="9" t="s">
        <v>86</v>
      </c>
      <c r="M26" s="10"/>
      <c r="N26" s="11"/>
      <c r="O26" s="11"/>
      <c r="P26" s="10">
        <v>18</v>
      </c>
      <c r="Q26" s="10">
        <v>104</v>
      </c>
      <c r="R26" s="10">
        <v>73</v>
      </c>
      <c r="S26" s="10">
        <v>23</v>
      </c>
      <c r="T26" s="10">
        <v>55</v>
      </c>
      <c r="U26" s="11"/>
      <c r="V26" s="10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0">
        <f t="shared" si="1"/>
        <v>273</v>
      </c>
      <c r="CP26" s="16">
        <v>60</v>
      </c>
      <c r="CQ26" s="15">
        <f t="shared" si="2"/>
        <v>16380</v>
      </c>
    </row>
    <row r="27" spans="1:95" ht="60" customHeight="1">
      <c r="A27" s="9"/>
      <c r="B27" s="9" t="str">
        <f t="shared" si="0"/>
        <v>645771-60222</v>
      </c>
      <c r="C27" s="9" t="s">
        <v>33</v>
      </c>
      <c r="D27" s="9" t="s">
        <v>34</v>
      </c>
      <c r="E27" s="9">
        <v>2021</v>
      </c>
      <c r="F27" s="9" t="s">
        <v>35</v>
      </c>
      <c r="G27" s="9" t="s">
        <v>95</v>
      </c>
      <c r="H27" s="9" t="s">
        <v>37</v>
      </c>
      <c r="I27" s="9" t="s">
        <v>60</v>
      </c>
      <c r="J27" s="9" t="s">
        <v>96</v>
      </c>
      <c r="K27" s="9">
        <v>222</v>
      </c>
      <c r="L27" s="9" t="s">
        <v>97</v>
      </c>
      <c r="M27" s="10"/>
      <c r="N27" s="11"/>
      <c r="O27" s="11"/>
      <c r="P27" s="11"/>
      <c r="Q27" s="10">
        <v>46</v>
      </c>
      <c r="R27" s="10">
        <v>50</v>
      </c>
      <c r="S27" s="10">
        <v>59</v>
      </c>
      <c r="T27" s="10">
        <v>83</v>
      </c>
      <c r="U27" s="10">
        <v>26</v>
      </c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0">
        <f t="shared" si="1"/>
        <v>264</v>
      </c>
      <c r="CP27" s="16">
        <v>70</v>
      </c>
      <c r="CQ27" s="15">
        <f t="shared" si="2"/>
        <v>18480</v>
      </c>
    </row>
    <row r="28" spans="1:95" ht="60" customHeight="1">
      <c r="A28" s="9"/>
      <c r="B28" s="9" t="str">
        <f t="shared" si="0"/>
        <v>909030-608</v>
      </c>
      <c r="C28" s="9" t="s">
        <v>33</v>
      </c>
      <c r="D28" s="9" t="s">
        <v>34</v>
      </c>
      <c r="E28" s="9">
        <v>2022</v>
      </c>
      <c r="F28" s="9" t="s">
        <v>35</v>
      </c>
      <c r="G28" s="9" t="s">
        <v>98</v>
      </c>
      <c r="H28" s="9" t="s">
        <v>37</v>
      </c>
      <c r="I28" s="9" t="s">
        <v>64</v>
      </c>
      <c r="J28" s="9" t="s">
        <v>99</v>
      </c>
      <c r="K28" s="9">
        <v>8</v>
      </c>
      <c r="L28" s="9" t="s">
        <v>58</v>
      </c>
      <c r="M28" s="10"/>
      <c r="N28" s="11"/>
      <c r="O28" s="11"/>
      <c r="P28" s="11"/>
      <c r="Q28" s="10">
        <v>41</v>
      </c>
      <c r="R28" s="10">
        <v>56</v>
      </c>
      <c r="S28" s="10">
        <v>69</v>
      </c>
      <c r="T28" s="10">
        <v>70</v>
      </c>
      <c r="U28" s="11"/>
      <c r="V28" s="10">
        <v>19</v>
      </c>
      <c r="W28" s="10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0">
        <f t="shared" si="1"/>
        <v>255</v>
      </c>
      <c r="CP28" s="16">
        <v>94.99</v>
      </c>
      <c r="CQ28" s="15">
        <f t="shared" si="2"/>
        <v>24222.449999999997</v>
      </c>
    </row>
    <row r="29" spans="1:95" ht="60" customHeight="1">
      <c r="A29" s="9"/>
      <c r="B29" s="9" t="str">
        <f t="shared" si="0"/>
        <v>908340-6010</v>
      </c>
      <c r="C29" s="9" t="s">
        <v>33</v>
      </c>
      <c r="D29" s="9" t="s">
        <v>34</v>
      </c>
      <c r="E29" s="9">
        <v>2022</v>
      </c>
      <c r="F29" s="9" t="s">
        <v>35</v>
      </c>
      <c r="G29" s="9" t="s">
        <v>63</v>
      </c>
      <c r="H29" s="9" t="s">
        <v>37</v>
      </c>
      <c r="I29" s="9" t="s">
        <v>64</v>
      </c>
      <c r="J29" s="9" t="s">
        <v>65</v>
      </c>
      <c r="K29" s="9">
        <v>10</v>
      </c>
      <c r="L29" s="9" t="s">
        <v>100</v>
      </c>
      <c r="M29" s="10"/>
      <c r="N29" s="11"/>
      <c r="O29" s="11"/>
      <c r="P29" s="11"/>
      <c r="Q29" s="10">
        <v>55</v>
      </c>
      <c r="R29" s="10">
        <v>45</v>
      </c>
      <c r="S29" s="10">
        <v>45</v>
      </c>
      <c r="T29" s="10">
        <v>54</v>
      </c>
      <c r="U29" s="11"/>
      <c r="V29" s="10">
        <v>28</v>
      </c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0">
        <f t="shared" si="1"/>
        <v>227</v>
      </c>
      <c r="CP29" s="16">
        <v>99.99</v>
      </c>
      <c r="CQ29" s="15">
        <f t="shared" si="2"/>
        <v>22697.73</v>
      </c>
    </row>
    <row r="30" spans="1:95" ht="60" customHeight="1">
      <c r="A30" s="9"/>
      <c r="B30" s="9" t="str">
        <f t="shared" si="0"/>
        <v>908340-608</v>
      </c>
      <c r="C30" s="9" t="s">
        <v>33</v>
      </c>
      <c r="D30" s="9" t="s">
        <v>34</v>
      </c>
      <c r="E30" s="9">
        <v>2022</v>
      </c>
      <c r="F30" s="9" t="s">
        <v>35</v>
      </c>
      <c r="G30" s="9" t="s">
        <v>63</v>
      </c>
      <c r="H30" s="9" t="s">
        <v>37</v>
      </c>
      <c r="I30" s="9" t="s">
        <v>64</v>
      </c>
      <c r="J30" s="9" t="s">
        <v>65</v>
      </c>
      <c r="K30" s="9">
        <v>8</v>
      </c>
      <c r="L30" s="9" t="s">
        <v>58</v>
      </c>
      <c r="M30" s="10"/>
      <c r="N30" s="11"/>
      <c r="O30" s="11"/>
      <c r="P30" s="11"/>
      <c r="Q30" s="10">
        <v>33</v>
      </c>
      <c r="R30" s="10">
        <v>56</v>
      </c>
      <c r="S30" s="10">
        <v>43</v>
      </c>
      <c r="T30" s="10">
        <v>49</v>
      </c>
      <c r="U30" s="11"/>
      <c r="V30" s="10">
        <v>40</v>
      </c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0">
        <f t="shared" si="1"/>
        <v>221</v>
      </c>
      <c r="CP30" s="16">
        <v>99.99</v>
      </c>
      <c r="CQ30" s="15">
        <f t="shared" si="2"/>
        <v>22097.789999999997</v>
      </c>
    </row>
    <row r="31" spans="1:95" ht="60" customHeight="1">
      <c r="A31" s="9"/>
      <c r="B31" s="9" t="str">
        <f t="shared" si="0"/>
        <v>908320-6010</v>
      </c>
      <c r="C31" s="9" t="s">
        <v>33</v>
      </c>
      <c r="D31" s="9" t="s">
        <v>34</v>
      </c>
      <c r="E31" s="9">
        <v>2022</v>
      </c>
      <c r="F31" s="9" t="s">
        <v>35</v>
      </c>
      <c r="G31" s="9" t="s">
        <v>82</v>
      </c>
      <c r="H31" s="9" t="s">
        <v>37</v>
      </c>
      <c r="I31" s="9" t="s">
        <v>56</v>
      </c>
      <c r="J31" s="9" t="s">
        <v>83</v>
      </c>
      <c r="K31" s="9">
        <v>10</v>
      </c>
      <c r="L31" s="9" t="s">
        <v>100</v>
      </c>
      <c r="M31" s="10"/>
      <c r="N31" s="11"/>
      <c r="O31" s="11"/>
      <c r="P31" s="11"/>
      <c r="Q31" s="10">
        <v>43</v>
      </c>
      <c r="R31" s="10">
        <v>37</v>
      </c>
      <c r="S31" s="10">
        <v>32</v>
      </c>
      <c r="T31" s="10">
        <v>70</v>
      </c>
      <c r="U31" s="11"/>
      <c r="V31" s="10">
        <v>35</v>
      </c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0">
        <f t="shared" si="1"/>
        <v>217</v>
      </c>
      <c r="CP31" s="16">
        <v>49.99</v>
      </c>
      <c r="CQ31" s="15">
        <f t="shared" si="2"/>
        <v>10847.83</v>
      </c>
    </row>
    <row r="32" spans="1:95" ht="60" customHeight="1">
      <c r="A32" s="9"/>
      <c r="B32" s="9" t="str">
        <f t="shared" si="0"/>
        <v>893391-608</v>
      </c>
      <c r="C32" s="9" t="s">
        <v>33</v>
      </c>
      <c r="D32" s="9" t="s">
        <v>34</v>
      </c>
      <c r="E32" s="9">
        <v>2022</v>
      </c>
      <c r="F32" s="9" t="s">
        <v>35</v>
      </c>
      <c r="G32" s="9" t="s">
        <v>101</v>
      </c>
      <c r="H32" s="9" t="s">
        <v>37</v>
      </c>
      <c r="I32" s="9" t="s">
        <v>64</v>
      </c>
      <c r="J32" s="9" t="s">
        <v>102</v>
      </c>
      <c r="K32" s="9">
        <v>8</v>
      </c>
      <c r="L32" s="9" t="s">
        <v>58</v>
      </c>
      <c r="M32" s="10"/>
      <c r="N32" s="11"/>
      <c r="O32" s="11"/>
      <c r="P32" s="11"/>
      <c r="Q32" s="10">
        <v>34</v>
      </c>
      <c r="R32" s="10">
        <v>63</v>
      </c>
      <c r="S32" s="10">
        <v>56</v>
      </c>
      <c r="T32" s="10">
        <v>35</v>
      </c>
      <c r="U32" s="11"/>
      <c r="V32" s="10">
        <v>17</v>
      </c>
      <c r="W32" s="10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0">
        <f t="shared" si="1"/>
        <v>205</v>
      </c>
      <c r="CP32" s="16">
        <v>84.99</v>
      </c>
      <c r="CQ32" s="15">
        <f t="shared" si="2"/>
        <v>17422.95</v>
      </c>
    </row>
    <row r="33" spans="1:95" ht="60" customHeight="1">
      <c r="A33" s="9"/>
      <c r="B33" s="9" t="str">
        <f t="shared" si="0"/>
        <v>771510-605</v>
      </c>
      <c r="C33" s="9" t="s">
        <v>33</v>
      </c>
      <c r="D33" s="9" t="s">
        <v>41</v>
      </c>
      <c r="E33" s="9">
        <v>2021</v>
      </c>
      <c r="F33" s="9" t="s">
        <v>35</v>
      </c>
      <c r="G33" s="9" t="s">
        <v>103</v>
      </c>
      <c r="H33" s="9" t="s">
        <v>37</v>
      </c>
      <c r="I33" s="9" t="s">
        <v>104</v>
      </c>
      <c r="J33" s="9" t="s">
        <v>105</v>
      </c>
      <c r="K33" s="9">
        <v>5</v>
      </c>
      <c r="L33" s="9" t="s">
        <v>106</v>
      </c>
      <c r="M33" s="10"/>
      <c r="N33" s="11"/>
      <c r="O33" s="11"/>
      <c r="P33" s="11"/>
      <c r="Q33" s="10">
        <v>19</v>
      </c>
      <c r="R33" s="10">
        <v>52</v>
      </c>
      <c r="S33" s="10">
        <v>55</v>
      </c>
      <c r="T33" s="10">
        <v>44</v>
      </c>
      <c r="U33" s="11"/>
      <c r="V33" s="10">
        <v>21</v>
      </c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0">
        <f t="shared" si="1"/>
        <v>191</v>
      </c>
      <c r="CP33" s="16">
        <v>35</v>
      </c>
      <c r="CQ33" s="15">
        <f t="shared" si="2"/>
        <v>6685</v>
      </c>
    </row>
    <row r="34" spans="1:95" ht="60" customHeight="1">
      <c r="A34" s="9"/>
      <c r="B34" s="9" t="str">
        <f t="shared" si="0"/>
        <v>875371-60123</v>
      </c>
      <c r="C34" s="9" t="s">
        <v>33</v>
      </c>
      <c r="D34" s="9" t="s">
        <v>41</v>
      </c>
      <c r="E34" s="9">
        <v>2022</v>
      </c>
      <c r="F34" s="9" t="s">
        <v>35</v>
      </c>
      <c r="G34" s="9" t="s">
        <v>107</v>
      </c>
      <c r="H34" s="9" t="s">
        <v>37</v>
      </c>
      <c r="I34" s="9" t="s">
        <v>60</v>
      </c>
      <c r="J34" s="9" t="s">
        <v>108</v>
      </c>
      <c r="K34" s="9">
        <v>123</v>
      </c>
      <c r="L34" s="9" t="s">
        <v>109</v>
      </c>
      <c r="M34" s="10"/>
      <c r="N34" s="11"/>
      <c r="O34" s="11"/>
      <c r="P34" s="11"/>
      <c r="Q34" s="10">
        <v>57</v>
      </c>
      <c r="R34" s="10">
        <v>84</v>
      </c>
      <c r="S34" s="10">
        <v>48</v>
      </c>
      <c r="T34" s="10"/>
      <c r="U34" s="11"/>
      <c r="V34" s="10"/>
      <c r="W34" s="10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0">
        <f t="shared" si="1"/>
        <v>189</v>
      </c>
      <c r="CP34" s="16">
        <v>49.99</v>
      </c>
      <c r="CQ34" s="15">
        <f t="shared" si="2"/>
        <v>9448.11</v>
      </c>
    </row>
    <row r="35" spans="1:95" ht="60" customHeight="1">
      <c r="A35" s="9"/>
      <c r="B35" s="9" t="str">
        <f t="shared" si="0"/>
        <v>725700-61103</v>
      </c>
      <c r="C35" s="9" t="s">
        <v>33</v>
      </c>
      <c r="D35" s="9" t="s">
        <v>34</v>
      </c>
      <c r="E35" s="9">
        <v>2022</v>
      </c>
      <c r="F35" s="9" t="s">
        <v>35</v>
      </c>
      <c r="G35" s="9" t="s">
        <v>110</v>
      </c>
      <c r="H35" s="9" t="s">
        <v>43</v>
      </c>
      <c r="I35" s="9" t="s">
        <v>44</v>
      </c>
      <c r="J35" s="9" t="s">
        <v>111</v>
      </c>
      <c r="K35" s="9">
        <v>103</v>
      </c>
      <c r="L35" s="9" t="s">
        <v>112</v>
      </c>
      <c r="M35" s="10" t="s">
        <v>113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0">
        <v>12</v>
      </c>
      <c r="BD35" s="11"/>
      <c r="BE35" s="10">
        <v>24</v>
      </c>
      <c r="BF35" s="10">
        <v>36</v>
      </c>
      <c r="BG35" s="11"/>
      <c r="BH35" s="10">
        <v>48</v>
      </c>
      <c r="BI35" s="10">
        <v>36</v>
      </c>
      <c r="BJ35" s="11"/>
      <c r="BK35" s="10">
        <v>24</v>
      </c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0">
        <f t="shared" si="1"/>
        <v>180</v>
      </c>
      <c r="CP35" s="16">
        <v>45</v>
      </c>
      <c r="CQ35" s="15">
        <f t="shared" si="2"/>
        <v>8100</v>
      </c>
    </row>
    <row r="36" spans="1:95" ht="60" customHeight="1">
      <c r="A36" s="9"/>
      <c r="B36" s="9" t="str">
        <f t="shared" si="0"/>
        <v>876310-6184</v>
      </c>
      <c r="C36" s="9" t="s">
        <v>33</v>
      </c>
      <c r="D36" s="9" t="s">
        <v>41</v>
      </c>
      <c r="E36" s="9">
        <v>2022</v>
      </c>
      <c r="F36" s="9" t="s">
        <v>35</v>
      </c>
      <c r="G36" s="9" t="s">
        <v>114</v>
      </c>
      <c r="H36" s="9" t="s">
        <v>43</v>
      </c>
      <c r="I36" s="9" t="s">
        <v>44</v>
      </c>
      <c r="J36" s="9" t="s">
        <v>115</v>
      </c>
      <c r="K36" s="9">
        <v>84</v>
      </c>
      <c r="L36" s="9" t="s">
        <v>116</v>
      </c>
      <c r="M36" s="10" t="s">
        <v>117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0">
        <v>12</v>
      </c>
      <c r="BD36" s="11"/>
      <c r="BE36" s="10">
        <v>12</v>
      </c>
      <c r="BF36" s="10">
        <v>36</v>
      </c>
      <c r="BG36" s="11"/>
      <c r="BH36" s="10">
        <v>36</v>
      </c>
      <c r="BI36" s="10">
        <v>36</v>
      </c>
      <c r="BJ36" s="11"/>
      <c r="BK36" s="10">
        <v>24</v>
      </c>
      <c r="BL36" s="11"/>
      <c r="BM36" s="10">
        <v>12</v>
      </c>
      <c r="BN36" s="10">
        <v>12</v>
      </c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0">
        <f t="shared" si="1"/>
        <v>180</v>
      </c>
      <c r="CP36" s="16">
        <v>29.99</v>
      </c>
      <c r="CQ36" s="15">
        <f t="shared" si="2"/>
        <v>5398.2</v>
      </c>
    </row>
    <row r="37" spans="1:95" ht="60" customHeight="1">
      <c r="A37" s="9"/>
      <c r="B37" s="9" t="str">
        <f t="shared" si="0"/>
        <v>903710-61103</v>
      </c>
      <c r="C37" s="9" t="s">
        <v>33</v>
      </c>
      <c r="D37" s="9" t="s">
        <v>34</v>
      </c>
      <c r="E37" s="9">
        <v>2022</v>
      </c>
      <c r="F37" s="9" t="s">
        <v>35</v>
      </c>
      <c r="G37" s="9" t="s">
        <v>118</v>
      </c>
      <c r="H37" s="9" t="s">
        <v>43</v>
      </c>
      <c r="I37" s="9" t="s">
        <v>44</v>
      </c>
      <c r="J37" s="9" t="s">
        <v>119</v>
      </c>
      <c r="K37" s="9">
        <v>103</v>
      </c>
      <c r="L37" s="9" t="s">
        <v>120</v>
      </c>
      <c r="M37" s="10" t="s">
        <v>121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0">
        <v>10</v>
      </c>
      <c r="BD37" s="11"/>
      <c r="BE37" s="10">
        <v>10</v>
      </c>
      <c r="BF37" s="10">
        <v>30</v>
      </c>
      <c r="BG37" s="11"/>
      <c r="BH37" s="10">
        <v>30</v>
      </c>
      <c r="BI37" s="10">
        <v>30</v>
      </c>
      <c r="BJ37" s="11"/>
      <c r="BK37" s="10">
        <v>20</v>
      </c>
      <c r="BL37" s="11"/>
      <c r="BM37" s="10">
        <v>10</v>
      </c>
      <c r="BN37" s="10">
        <v>10</v>
      </c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0">
        <f t="shared" si="1"/>
        <v>150</v>
      </c>
      <c r="CP37" s="16">
        <v>44.99</v>
      </c>
      <c r="CQ37" s="15">
        <f t="shared" si="2"/>
        <v>6748.5</v>
      </c>
    </row>
    <row r="38" spans="1:95" ht="60" customHeight="1">
      <c r="A38" s="9"/>
      <c r="B38" s="9" t="str">
        <f t="shared" si="0"/>
        <v>697350-603</v>
      </c>
      <c r="C38" s="9" t="s">
        <v>33</v>
      </c>
      <c r="D38" s="9" t="s">
        <v>34</v>
      </c>
      <c r="E38" s="9">
        <v>2021</v>
      </c>
      <c r="F38" s="9" t="s">
        <v>35</v>
      </c>
      <c r="G38" s="9" t="s">
        <v>122</v>
      </c>
      <c r="H38" s="9" t="s">
        <v>37</v>
      </c>
      <c r="I38" s="9" t="s">
        <v>60</v>
      </c>
      <c r="J38" s="9" t="s">
        <v>94</v>
      </c>
      <c r="K38" s="9">
        <v>3</v>
      </c>
      <c r="L38" s="9" t="s">
        <v>123</v>
      </c>
      <c r="M38" s="10"/>
      <c r="N38" s="11"/>
      <c r="O38" s="11"/>
      <c r="P38" s="10">
        <v>19</v>
      </c>
      <c r="Q38" s="10">
        <v>69</v>
      </c>
      <c r="R38" s="10">
        <v>39</v>
      </c>
      <c r="S38" s="10">
        <v>8</v>
      </c>
      <c r="T38" s="10">
        <v>14</v>
      </c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0">
        <f t="shared" si="1"/>
        <v>149</v>
      </c>
      <c r="CP38" s="16">
        <v>60</v>
      </c>
      <c r="CQ38" s="15">
        <f t="shared" si="2"/>
        <v>8940</v>
      </c>
    </row>
    <row r="39" spans="1:95" ht="60" customHeight="1">
      <c r="A39" s="9"/>
      <c r="B39" s="9" t="str">
        <f t="shared" si="0"/>
        <v>890030-6010</v>
      </c>
      <c r="C39" s="9" t="s">
        <v>33</v>
      </c>
      <c r="D39" s="9" t="s">
        <v>41</v>
      </c>
      <c r="E39" s="9">
        <v>2022</v>
      </c>
      <c r="F39" s="9" t="s">
        <v>35</v>
      </c>
      <c r="G39" s="9" t="s">
        <v>79</v>
      </c>
      <c r="H39" s="9" t="s">
        <v>37</v>
      </c>
      <c r="I39" s="9" t="s">
        <v>38</v>
      </c>
      <c r="J39" s="9" t="s">
        <v>80</v>
      </c>
      <c r="K39" s="9">
        <v>10</v>
      </c>
      <c r="L39" s="9" t="s">
        <v>124</v>
      </c>
      <c r="M39" s="10"/>
      <c r="N39" s="11"/>
      <c r="O39" s="11"/>
      <c r="P39" s="11"/>
      <c r="Q39" s="10">
        <v>59</v>
      </c>
      <c r="R39" s="10">
        <v>76</v>
      </c>
      <c r="S39" s="10">
        <v>4</v>
      </c>
      <c r="T39" s="10">
        <v>2</v>
      </c>
      <c r="U39" s="11"/>
      <c r="V39" s="10"/>
      <c r="W39" s="10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0">
        <f t="shared" si="1"/>
        <v>141</v>
      </c>
      <c r="CP39" s="16">
        <v>14.99</v>
      </c>
      <c r="CQ39" s="15">
        <f t="shared" si="2"/>
        <v>2113.59</v>
      </c>
    </row>
    <row r="40" spans="1:95" ht="60" customHeight="1">
      <c r="A40" s="9"/>
      <c r="B40" s="9" t="str">
        <f t="shared" si="0"/>
        <v>890551-608</v>
      </c>
      <c r="C40" s="9" t="s">
        <v>33</v>
      </c>
      <c r="D40" s="9" t="s">
        <v>34</v>
      </c>
      <c r="E40" s="9">
        <v>2022</v>
      </c>
      <c r="F40" s="9" t="s">
        <v>35</v>
      </c>
      <c r="G40" s="9" t="s">
        <v>125</v>
      </c>
      <c r="H40" s="9" t="s">
        <v>37</v>
      </c>
      <c r="I40" s="9" t="s">
        <v>56</v>
      </c>
      <c r="J40" s="9" t="s">
        <v>126</v>
      </c>
      <c r="K40" s="9">
        <v>8</v>
      </c>
      <c r="L40" s="9" t="s">
        <v>58</v>
      </c>
      <c r="M40" s="10"/>
      <c r="N40" s="11"/>
      <c r="O40" s="11"/>
      <c r="P40" s="11"/>
      <c r="Q40" s="10">
        <v>7</v>
      </c>
      <c r="R40" s="10">
        <v>44</v>
      </c>
      <c r="S40" s="10">
        <v>85</v>
      </c>
      <c r="T40" s="10"/>
      <c r="U40" s="11"/>
      <c r="V40" s="10"/>
      <c r="W40" s="10">
        <v>1</v>
      </c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0">
        <f t="shared" si="1"/>
        <v>137</v>
      </c>
      <c r="CP40" s="16">
        <v>39.99</v>
      </c>
      <c r="CQ40" s="15">
        <f t="shared" si="2"/>
        <v>5478.63</v>
      </c>
    </row>
    <row r="41" spans="1:95" ht="60" customHeight="1">
      <c r="A41" s="9"/>
      <c r="B41" s="9" t="str">
        <f t="shared" si="0"/>
        <v>908280-6042</v>
      </c>
      <c r="C41" s="9" t="s">
        <v>33</v>
      </c>
      <c r="D41" s="9" t="s">
        <v>34</v>
      </c>
      <c r="E41" s="9">
        <v>2022</v>
      </c>
      <c r="F41" s="9" t="s">
        <v>35</v>
      </c>
      <c r="G41" s="9" t="s">
        <v>127</v>
      </c>
      <c r="H41" s="9" t="s">
        <v>37</v>
      </c>
      <c r="I41" s="9" t="s">
        <v>38</v>
      </c>
      <c r="J41" s="9" t="s">
        <v>128</v>
      </c>
      <c r="K41" s="9">
        <v>42</v>
      </c>
      <c r="L41" s="9" t="s">
        <v>54</v>
      </c>
      <c r="M41" s="10"/>
      <c r="N41" s="11"/>
      <c r="O41" s="11"/>
      <c r="P41" s="11"/>
      <c r="Q41" s="10">
        <v>8</v>
      </c>
      <c r="R41" s="10">
        <v>31</v>
      </c>
      <c r="S41" s="10">
        <v>38</v>
      </c>
      <c r="T41" s="10">
        <v>36</v>
      </c>
      <c r="U41" s="11"/>
      <c r="V41" s="10">
        <v>21</v>
      </c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0">
        <f t="shared" si="1"/>
        <v>134</v>
      </c>
      <c r="CP41" s="16">
        <v>27.99</v>
      </c>
      <c r="CQ41" s="15">
        <f t="shared" si="2"/>
        <v>3750.66</v>
      </c>
    </row>
    <row r="42" spans="1:95" ht="60" customHeight="1">
      <c r="A42" s="9"/>
      <c r="B42" s="9" t="str">
        <f t="shared" si="0"/>
        <v>492250-608</v>
      </c>
      <c r="C42" s="9" t="s">
        <v>33</v>
      </c>
      <c r="D42" s="9" t="s">
        <v>34</v>
      </c>
      <c r="E42" s="9">
        <v>2021</v>
      </c>
      <c r="F42" s="9" t="s">
        <v>35</v>
      </c>
      <c r="G42" s="9" t="s">
        <v>129</v>
      </c>
      <c r="H42" s="9" t="s">
        <v>37</v>
      </c>
      <c r="I42" s="9" t="s">
        <v>38</v>
      </c>
      <c r="J42" s="9" t="s">
        <v>130</v>
      </c>
      <c r="K42" s="9">
        <v>8</v>
      </c>
      <c r="L42" s="9" t="s">
        <v>131</v>
      </c>
      <c r="M42" s="10"/>
      <c r="N42" s="11"/>
      <c r="O42" s="11"/>
      <c r="P42" s="11"/>
      <c r="Q42" s="10">
        <v>128</v>
      </c>
      <c r="R42" s="10"/>
      <c r="S42" s="10"/>
      <c r="T42" s="10"/>
      <c r="U42" s="10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0">
        <f t="shared" ref="CO42:CO105" si="3">SUM(N42:CN42)</f>
        <v>128</v>
      </c>
      <c r="CP42" s="16">
        <v>27</v>
      </c>
      <c r="CQ42" s="15">
        <f t="shared" si="2"/>
        <v>3456</v>
      </c>
    </row>
    <row r="43" spans="1:95" ht="60" customHeight="1">
      <c r="A43" s="9"/>
      <c r="B43" s="9" t="str">
        <f t="shared" si="0"/>
        <v>696720-603</v>
      </c>
      <c r="C43" s="9" t="s">
        <v>33</v>
      </c>
      <c r="D43" s="9" t="s">
        <v>34</v>
      </c>
      <c r="E43" s="9">
        <v>2021</v>
      </c>
      <c r="F43" s="9" t="s">
        <v>35</v>
      </c>
      <c r="G43" s="9" t="s">
        <v>132</v>
      </c>
      <c r="H43" s="9" t="s">
        <v>37</v>
      </c>
      <c r="I43" s="9" t="s">
        <v>74</v>
      </c>
      <c r="J43" s="9" t="s">
        <v>75</v>
      </c>
      <c r="K43" s="9">
        <v>3</v>
      </c>
      <c r="L43" s="9" t="s">
        <v>123</v>
      </c>
      <c r="M43" s="10"/>
      <c r="N43" s="11"/>
      <c r="O43" s="11"/>
      <c r="P43" s="10">
        <v>27</v>
      </c>
      <c r="Q43" s="10">
        <v>38</v>
      </c>
      <c r="R43" s="10">
        <v>18</v>
      </c>
      <c r="S43" s="10">
        <v>18</v>
      </c>
      <c r="T43" s="10">
        <v>23</v>
      </c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0">
        <f t="shared" si="3"/>
        <v>124</v>
      </c>
      <c r="CP43" s="16">
        <v>70</v>
      </c>
      <c r="CQ43" s="15">
        <f t="shared" si="2"/>
        <v>8680</v>
      </c>
    </row>
    <row r="44" spans="1:95" ht="60" customHeight="1">
      <c r="A44" s="9"/>
      <c r="B44" s="9" t="str">
        <f t="shared" si="0"/>
        <v>908280-6012</v>
      </c>
      <c r="C44" s="9" t="s">
        <v>33</v>
      </c>
      <c r="D44" s="9" t="s">
        <v>34</v>
      </c>
      <c r="E44" s="9">
        <v>2022</v>
      </c>
      <c r="F44" s="9" t="s">
        <v>35</v>
      </c>
      <c r="G44" s="9" t="s">
        <v>127</v>
      </c>
      <c r="H44" s="9" t="s">
        <v>37</v>
      </c>
      <c r="I44" s="9" t="s">
        <v>38</v>
      </c>
      <c r="J44" s="9" t="s">
        <v>128</v>
      </c>
      <c r="K44" s="9">
        <v>12</v>
      </c>
      <c r="L44" s="9" t="s">
        <v>133</v>
      </c>
      <c r="M44" s="10"/>
      <c r="N44" s="11"/>
      <c r="O44" s="11"/>
      <c r="P44" s="11"/>
      <c r="Q44" s="10">
        <v>2</v>
      </c>
      <c r="R44" s="10">
        <v>27</v>
      </c>
      <c r="S44" s="10">
        <v>40</v>
      </c>
      <c r="T44" s="10">
        <v>39</v>
      </c>
      <c r="U44" s="11"/>
      <c r="V44" s="10">
        <v>14</v>
      </c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0">
        <f t="shared" si="3"/>
        <v>122</v>
      </c>
      <c r="CP44" s="16">
        <v>27.99</v>
      </c>
      <c r="CQ44" s="15">
        <f t="shared" si="2"/>
        <v>3414.7799999999997</v>
      </c>
    </row>
    <row r="45" spans="1:95" ht="60" customHeight="1">
      <c r="A45" s="9"/>
      <c r="B45" s="9" t="str">
        <f t="shared" si="0"/>
        <v>644520-608</v>
      </c>
      <c r="C45" s="9" t="s">
        <v>33</v>
      </c>
      <c r="D45" s="9" t="s">
        <v>34</v>
      </c>
      <c r="E45" s="9">
        <v>2021</v>
      </c>
      <c r="F45" s="9" t="s">
        <v>35</v>
      </c>
      <c r="G45" s="9" t="s">
        <v>134</v>
      </c>
      <c r="H45" s="9" t="s">
        <v>37</v>
      </c>
      <c r="I45" s="9" t="s">
        <v>38</v>
      </c>
      <c r="J45" s="9" t="s">
        <v>135</v>
      </c>
      <c r="K45" s="9">
        <v>8</v>
      </c>
      <c r="L45" s="9" t="s">
        <v>58</v>
      </c>
      <c r="M45" s="10"/>
      <c r="N45" s="11"/>
      <c r="O45" s="11"/>
      <c r="P45" s="11"/>
      <c r="Q45" s="10">
        <v>116</v>
      </c>
      <c r="R45" s="10"/>
      <c r="S45" s="10"/>
      <c r="T45" s="10"/>
      <c r="U45" s="10"/>
      <c r="V45" s="11"/>
      <c r="W45" s="10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0">
        <f t="shared" si="3"/>
        <v>116</v>
      </c>
      <c r="CP45" s="16">
        <v>20</v>
      </c>
      <c r="CQ45" s="15">
        <f t="shared" si="2"/>
        <v>2320</v>
      </c>
    </row>
    <row r="46" spans="1:95" ht="60" customHeight="1">
      <c r="A46" s="9"/>
      <c r="B46" s="9" t="str">
        <f t="shared" si="0"/>
        <v>729950-6043</v>
      </c>
      <c r="C46" s="9" t="s">
        <v>33</v>
      </c>
      <c r="D46" s="9" t="s">
        <v>34</v>
      </c>
      <c r="E46" s="9">
        <v>2021</v>
      </c>
      <c r="F46" s="9" t="s">
        <v>35</v>
      </c>
      <c r="G46" s="9" t="s">
        <v>136</v>
      </c>
      <c r="H46" s="9" t="s">
        <v>37</v>
      </c>
      <c r="I46" s="9" t="s">
        <v>60</v>
      </c>
      <c r="J46" s="9" t="s">
        <v>137</v>
      </c>
      <c r="K46" s="9">
        <v>43</v>
      </c>
      <c r="L46" s="9" t="s">
        <v>138</v>
      </c>
      <c r="M46" s="10"/>
      <c r="N46" s="11"/>
      <c r="O46" s="11"/>
      <c r="P46" s="10"/>
      <c r="Q46" s="10">
        <v>19</v>
      </c>
      <c r="R46" s="10">
        <v>44</v>
      </c>
      <c r="S46" s="10">
        <v>48</v>
      </c>
      <c r="T46" s="10"/>
      <c r="U46" s="11"/>
      <c r="V46" s="10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0">
        <f t="shared" si="3"/>
        <v>111</v>
      </c>
      <c r="CP46" s="16">
        <v>50</v>
      </c>
      <c r="CQ46" s="15">
        <f t="shared" si="2"/>
        <v>5550</v>
      </c>
    </row>
    <row r="47" spans="1:95" ht="60" customHeight="1">
      <c r="A47" s="9"/>
      <c r="B47" s="9" t="str">
        <f t="shared" si="0"/>
        <v>889890-6010</v>
      </c>
      <c r="C47" s="9" t="s">
        <v>33</v>
      </c>
      <c r="D47" s="9" t="s">
        <v>41</v>
      </c>
      <c r="E47" s="9">
        <v>2022</v>
      </c>
      <c r="F47" s="9" t="s">
        <v>35</v>
      </c>
      <c r="G47" s="9" t="s">
        <v>139</v>
      </c>
      <c r="H47" s="9" t="s">
        <v>37</v>
      </c>
      <c r="I47" s="9" t="s">
        <v>140</v>
      </c>
      <c r="J47" s="9" t="s">
        <v>141</v>
      </c>
      <c r="K47" s="9">
        <v>10</v>
      </c>
      <c r="L47" s="9" t="s">
        <v>124</v>
      </c>
      <c r="M47" s="10"/>
      <c r="N47" s="11"/>
      <c r="O47" s="11"/>
      <c r="P47" s="11"/>
      <c r="Q47" s="10">
        <v>55</v>
      </c>
      <c r="R47" s="10">
        <v>43</v>
      </c>
      <c r="S47" s="10">
        <v>11</v>
      </c>
      <c r="T47" s="10"/>
      <c r="U47" s="11"/>
      <c r="V47" s="10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0">
        <f t="shared" si="3"/>
        <v>109</v>
      </c>
      <c r="CP47" s="16">
        <v>35</v>
      </c>
      <c r="CQ47" s="15">
        <f t="shared" si="2"/>
        <v>3815</v>
      </c>
    </row>
    <row r="48" spans="1:95" ht="60" customHeight="1">
      <c r="A48" s="9"/>
      <c r="B48" s="9" t="str">
        <f t="shared" si="0"/>
        <v>875441-60121</v>
      </c>
      <c r="C48" s="9" t="s">
        <v>33</v>
      </c>
      <c r="D48" s="9" t="s">
        <v>34</v>
      </c>
      <c r="E48" s="9">
        <v>2022</v>
      </c>
      <c r="F48" s="9" t="s">
        <v>35</v>
      </c>
      <c r="G48" s="9" t="s">
        <v>142</v>
      </c>
      <c r="H48" s="9" t="s">
        <v>37</v>
      </c>
      <c r="I48" s="9" t="s">
        <v>60</v>
      </c>
      <c r="J48" s="9" t="s">
        <v>143</v>
      </c>
      <c r="K48" s="9">
        <v>121</v>
      </c>
      <c r="L48" s="9" t="s">
        <v>40</v>
      </c>
      <c r="M48" s="10"/>
      <c r="N48" s="11"/>
      <c r="O48" s="11"/>
      <c r="P48" s="11"/>
      <c r="Q48" s="10">
        <v>5</v>
      </c>
      <c r="R48" s="10">
        <v>35</v>
      </c>
      <c r="S48" s="10">
        <v>41</v>
      </c>
      <c r="T48" s="10">
        <v>15</v>
      </c>
      <c r="U48" s="11"/>
      <c r="V48" s="10">
        <v>4</v>
      </c>
      <c r="W48" s="10">
        <v>2</v>
      </c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0">
        <f t="shared" si="3"/>
        <v>102</v>
      </c>
      <c r="CP48" s="16">
        <v>59.99</v>
      </c>
      <c r="CQ48" s="15">
        <f t="shared" si="2"/>
        <v>6118.9800000000005</v>
      </c>
    </row>
    <row r="49" spans="1:95" ht="60" customHeight="1">
      <c r="A49" s="9"/>
      <c r="B49" s="9" t="str">
        <f t="shared" si="0"/>
        <v>706750-703</v>
      </c>
      <c r="C49" s="9" t="s">
        <v>33</v>
      </c>
      <c r="D49" s="9" t="s">
        <v>34</v>
      </c>
      <c r="E49" s="9">
        <v>2021</v>
      </c>
      <c r="F49" s="9" t="s">
        <v>35</v>
      </c>
      <c r="G49" s="9" t="s">
        <v>144</v>
      </c>
      <c r="H49" s="9" t="s">
        <v>49</v>
      </c>
      <c r="I49" s="9" t="s">
        <v>50</v>
      </c>
      <c r="J49" s="9" t="s">
        <v>145</v>
      </c>
      <c r="K49" s="9">
        <v>3</v>
      </c>
      <c r="L49" s="9" t="s">
        <v>146</v>
      </c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0">
        <v>53</v>
      </c>
      <c r="AD49" s="10">
        <v>22</v>
      </c>
      <c r="AE49" s="10"/>
      <c r="AF49" s="10">
        <v>20</v>
      </c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0">
        <f t="shared" si="3"/>
        <v>95</v>
      </c>
      <c r="CP49" s="16">
        <v>9.99</v>
      </c>
      <c r="CQ49" s="15">
        <f t="shared" si="2"/>
        <v>949.05000000000007</v>
      </c>
    </row>
    <row r="50" spans="1:95" ht="60" customHeight="1">
      <c r="A50" s="9"/>
      <c r="B50" s="9" t="str">
        <f t="shared" si="0"/>
        <v>729950-6082</v>
      </c>
      <c r="C50" s="9" t="s">
        <v>33</v>
      </c>
      <c r="D50" s="9" t="s">
        <v>34</v>
      </c>
      <c r="E50" s="9">
        <v>2021</v>
      </c>
      <c r="F50" s="9" t="s">
        <v>35</v>
      </c>
      <c r="G50" s="9" t="s">
        <v>136</v>
      </c>
      <c r="H50" s="9" t="s">
        <v>37</v>
      </c>
      <c r="I50" s="9" t="s">
        <v>60</v>
      </c>
      <c r="J50" s="9" t="s">
        <v>137</v>
      </c>
      <c r="K50" s="9">
        <v>82</v>
      </c>
      <c r="L50" s="9" t="s">
        <v>147</v>
      </c>
      <c r="M50" s="10"/>
      <c r="N50" s="11"/>
      <c r="O50" s="11"/>
      <c r="P50" s="10">
        <v>5</v>
      </c>
      <c r="Q50" s="10">
        <v>74</v>
      </c>
      <c r="R50" s="10">
        <v>13</v>
      </c>
      <c r="S50" s="10"/>
      <c r="T50" s="10"/>
      <c r="U50" s="11"/>
      <c r="V50" s="10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0">
        <f t="shared" si="3"/>
        <v>92</v>
      </c>
      <c r="CP50" s="16">
        <v>50</v>
      </c>
      <c r="CQ50" s="15">
        <f t="shared" si="2"/>
        <v>4600</v>
      </c>
    </row>
    <row r="51" spans="1:95" ht="60" customHeight="1">
      <c r="A51" s="9"/>
      <c r="B51" s="9" t="str">
        <f t="shared" si="0"/>
        <v>870601-31122</v>
      </c>
      <c r="C51" s="9" t="s">
        <v>33</v>
      </c>
      <c r="D51" s="9" t="s">
        <v>34</v>
      </c>
      <c r="E51" s="9">
        <v>2022</v>
      </c>
      <c r="F51" s="9" t="s">
        <v>67</v>
      </c>
      <c r="G51" s="9" t="s">
        <v>148</v>
      </c>
      <c r="H51" s="9" t="s">
        <v>43</v>
      </c>
      <c r="I51" s="9" t="s">
        <v>44</v>
      </c>
      <c r="J51" s="9" t="s">
        <v>149</v>
      </c>
      <c r="K51" s="9">
        <v>122</v>
      </c>
      <c r="L51" s="9" t="s">
        <v>150</v>
      </c>
      <c r="M51" s="10" t="s">
        <v>151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0">
        <v>6</v>
      </c>
      <c r="AQ51" s="10">
        <v>6</v>
      </c>
      <c r="AR51" s="10">
        <v>6</v>
      </c>
      <c r="AS51" s="10">
        <v>12</v>
      </c>
      <c r="AT51" s="10">
        <v>18</v>
      </c>
      <c r="AU51" s="10">
        <v>18</v>
      </c>
      <c r="AV51" s="10">
        <v>12</v>
      </c>
      <c r="AW51" s="10">
        <v>12</v>
      </c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0">
        <f t="shared" si="3"/>
        <v>90</v>
      </c>
      <c r="CP51" s="16">
        <v>38.99</v>
      </c>
      <c r="CQ51" s="15">
        <f t="shared" si="2"/>
        <v>3509.1000000000004</v>
      </c>
    </row>
    <row r="52" spans="1:95" ht="60" customHeight="1">
      <c r="A52" s="9"/>
      <c r="B52" s="9" t="str">
        <f t="shared" si="0"/>
        <v>771160-6010</v>
      </c>
      <c r="C52" s="9" t="s">
        <v>33</v>
      </c>
      <c r="D52" s="9" t="s">
        <v>41</v>
      </c>
      <c r="E52" s="9">
        <v>2021</v>
      </c>
      <c r="F52" s="9" t="s">
        <v>35</v>
      </c>
      <c r="G52" s="9" t="s">
        <v>152</v>
      </c>
      <c r="H52" s="9" t="s">
        <v>37</v>
      </c>
      <c r="I52" s="9" t="s">
        <v>140</v>
      </c>
      <c r="J52" s="9" t="s">
        <v>153</v>
      </c>
      <c r="K52" s="9">
        <v>10</v>
      </c>
      <c r="L52" s="9" t="s">
        <v>100</v>
      </c>
      <c r="M52" s="10"/>
      <c r="N52" s="11"/>
      <c r="O52" s="11"/>
      <c r="P52" s="11"/>
      <c r="Q52" s="10">
        <v>62</v>
      </c>
      <c r="R52" s="10">
        <v>24</v>
      </c>
      <c r="S52" s="10"/>
      <c r="T52" s="10"/>
      <c r="U52" s="11"/>
      <c r="V52" s="10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0">
        <f t="shared" si="3"/>
        <v>86</v>
      </c>
      <c r="CP52" s="16">
        <v>35</v>
      </c>
      <c r="CQ52" s="15">
        <f t="shared" si="2"/>
        <v>3010</v>
      </c>
    </row>
    <row r="53" spans="1:95" ht="60" customHeight="1">
      <c r="A53" s="9"/>
      <c r="B53" s="9" t="str">
        <f t="shared" si="0"/>
        <v>876310-6084</v>
      </c>
      <c r="C53" s="9" t="s">
        <v>33</v>
      </c>
      <c r="D53" s="9" t="s">
        <v>41</v>
      </c>
      <c r="E53" s="9">
        <v>2022</v>
      </c>
      <c r="F53" s="9" t="s">
        <v>35</v>
      </c>
      <c r="G53" s="9" t="s">
        <v>154</v>
      </c>
      <c r="H53" s="9" t="s">
        <v>43</v>
      </c>
      <c r="I53" s="9" t="s">
        <v>44</v>
      </c>
      <c r="J53" s="9" t="s">
        <v>115</v>
      </c>
      <c r="K53" s="9">
        <v>84</v>
      </c>
      <c r="L53" s="9" t="s">
        <v>155</v>
      </c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0"/>
      <c r="BD53" s="11"/>
      <c r="BE53" s="10"/>
      <c r="BF53" s="10">
        <v>13</v>
      </c>
      <c r="BG53" s="11"/>
      <c r="BH53" s="10">
        <v>7</v>
      </c>
      <c r="BI53" s="10">
        <v>27</v>
      </c>
      <c r="BJ53" s="11"/>
      <c r="BK53" s="10">
        <v>27</v>
      </c>
      <c r="BL53" s="11"/>
      <c r="BM53" s="10">
        <v>2</v>
      </c>
      <c r="BN53" s="10">
        <v>10</v>
      </c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0">
        <f t="shared" si="3"/>
        <v>86</v>
      </c>
      <c r="CP53" s="16">
        <v>29.99</v>
      </c>
      <c r="CQ53" s="15">
        <f t="shared" si="2"/>
        <v>2579.14</v>
      </c>
    </row>
    <row r="54" spans="1:95" ht="60" customHeight="1">
      <c r="A54" s="9"/>
      <c r="B54" s="9" t="str">
        <f t="shared" si="0"/>
        <v>849050-6010</v>
      </c>
      <c r="C54" s="9" t="s">
        <v>33</v>
      </c>
      <c r="D54" s="9" t="s">
        <v>41</v>
      </c>
      <c r="E54" s="9">
        <v>2022</v>
      </c>
      <c r="F54" s="9" t="s">
        <v>35</v>
      </c>
      <c r="G54" s="9" t="s">
        <v>156</v>
      </c>
      <c r="H54" s="9" t="s">
        <v>37</v>
      </c>
      <c r="I54" s="9" t="s">
        <v>157</v>
      </c>
      <c r="J54" s="9" t="s">
        <v>158</v>
      </c>
      <c r="K54" s="9">
        <v>10</v>
      </c>
      <c r="L54" s="9" t="s">
        <v>100</v>
      </c>
      <c r="M54" s="10"/>
      <c r="N54" s="11"/>
      <c r="O54" s="11"/>
      <c r="P54" s="11"/>
      <c r="Q54" s="10">
        <v>22</v>
      </c>
      <c r="R54" s="10">
        <v>17</v>
      </c>
      <c r="S54" s="10">
        <v>2</v>
      </c>
      <c r="T54" s="10">
        <v>5</v>
      </c>
      <c r="U54" s="11"/>
      <c r="V54" s="10">
        <v>18</v>
      </c>
      <c r="W54" s="10">
        <v>13</v>
      </c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0">
        <f t="shared" si="3"/>
        <v>77</v>
      </c>
      <c r="CP54" s="16">
        <v>32.99</v>
      </c>
      <c r="CQ54" s="15">
        <f t="shared" si="2"/>
        <v>2540.23</v>
      </c>
    </row>
    <row r="55" spans="1:95" ht="60" customHeight="1">
      <c r="A55" s="9"/>
      <c r="B55" s="9" t="str">
        <f t="shared" si="0"/>
        <v>771160-608</v>
      </c>
      <c r="C55" s="9" t="s">
        <v>33</v>
      </c>
      <c r="D55" s="9" t="s">
        <v>41</v>
      </c>
      <c r="E55" s="9">
        <v>2021</v>
      </c>
      <c r="F55" s="9" t="s">
        <v>35</v>
      </c>
      <c r="G55" s="9" t="s">
        <v>152</v>
      </c>
      <c r="H55" s="9" t="s">
        <v>37</v>
      </c>
      <c r="I55" s="9" t="s">
        <v>140</v>
      </c>
      <c r="J55" s="9" t="s">
        <v>153</v>
      </c>
      <c r="K55" s="9">
        <v>8</v>
      </c>
      <c r="L55" s="9" t="s">
        <v>58</v>
      </c>
      <c r="M55" s="10"/>
      <c r="N55" s="11"/>
      <c r="O55" s="11"/>
      <c r="P55" s="11"/>
      <c r="Q55" s="10">
        <v>50</v>
      </c>
      <c r="R55" s="10">
        <v>26</v>
      </c>
      <c r="S55" s="10"/>
      <c r="T55" s="10"/>
      <c r="U55" s="11"/>
      <c r="V55" s="10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0">
        <f t="shared" si="3"/>
        <v>76</v>
      </c>
      <c r="CP55" s="16">
        <v>35</v>
      </c>
      <c r="CQ55" s="15">
        <f t="shared" si="2"/>
        <v>2660</v>
      </c>
    </row>
    <row r="56" spans="1:95" ht="60" customHeight="1">
      <c r="A56" s="9"/>
      <c r="B56" s="9" t="str">
        <f t="shared" si="0"/>
        <v>908290-6010</v>
      </c>
      <c r="C56" s="9" t="s">
        <v>33</v>
      </c>
      <c r="D56" s="9" t="s">
        <v>34</v>
      </c>
      <c r="E56" s="9">
        <v>2022</v>
      </c>
      <c r="F56" s="9" t="s">
        <v>35</v>
      </c>
      <c r="G56" s="9" t="s">
        <v>159</v>
      </c>
      <c r="H56" s="9" t="s">
        <v>37</v>
      </c>
      <c r="I56" s="9" t="s">
        <v>38</v>
      </c>
      <c r="J56" s="9" t="s">
        <v>160</v>
      </c>
      <c r="K56" s="9">
        <v>10</v>
      </c>
      <c r="L56" s="9" t="s">
        <v>100</v>
      </c>
      <c r="M56" s="10"/>
      <c r="N56" s="11"/>
      <c r="O56" s="11"/>
      <c r="P56" s="11"/>
      <c r="Q56" s="10">
        <v>5</v>
      </c>
      <c r="R56" s="10">
        <v>18</v>
      </c>
      <c r="S56" s="10">
        <v>28</v>
      </c>
      <c r="T56" s="10">
        <v>17</v>
      </c>
      <c r="U56" s="11"/>
      <c r="V56" s="10">
        <v>8</v>
      </c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0">
        <f t="shared" si="3"/>
        <v>76</v>
      </c>
      <c r="CP56" s="16">
        <v>25.99</v>
      </c>
      <c r="CQ56" s="15">
        <f t="shared" si="2"/>
        <v>1975.2399999999998</v>
      </c>
    </row>
    <row r="57" spans="1:95" ht="60" customHeight="1">
      <c r="A57" s="9"/>
      <c r="B57" s="9" t="str">
        <f t="shared" si="0"/>
        <v>729950-6052</v>
      </c>
      <c r="C57" s="9" t="s">
        <v>33</v>
      </c>
      <c r="D57" s="9" t="s">
        <v>34</v>
      </c>
      <c r="E57" s="9">
        <v>2021</v>
      </c>
      <c r="F57" s="9" t="s">
        <v>35</v>
      </c>
      <c r="G57" s="9" t="s">
        <v>136</v>
      </c>
      <c r="H57" s="9" t="s">
        <v>37</v>
      </c>
      <c r="I57" s="9" t="s">
        <v>60</v>
      </c>
      <c r="J57" s="9" t="s">
        <v>137</v>
      </c>
      <c r="K57" s="9">
        <v>52</v>
      </c>
      <c r="L57" s="9" t="s">
        <v>161</v>
      </c>
      <c r="M57" s="10"/>
      <c r="N57" s="11"/>
      <c r="O57" s="11"/>
      <c r="P57" s="10"/>
      <c r="Q57" s="10">
        <v>4</v>
      </c>
      <c r="R57" s="10">
        <v>26</v>
      </c>
      <c r="S57" s="10">
        <v>37</v>
      </c>
      <c r="T57" s="10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0">
        <f t="shared" si="3"/>
        <v>67</v>
      </c>
      <c r="CP57" s="16">
        <v>50</v>
      </c>
      <c r="CQ57" s="15">
        <f t="shared" si="2"/>
        <v>3350</v>
      </c>
    </row>
    <row r="58" spans="1:95" ht="60" customHeight="1">
      <c r="A58" s="9"/>
      <c r="B58" s="9" t="str">
        <f t="shared" si="0"/>
        <v>697330-608</v>
      </c>
      <c r="C58" s="9" t="s">
        <v>33</v>
      </c>
      <c r="D58" s="9" t="s">
        <v>34</v>
      </c>
      <c r="E58" s="9">
        <v>2021</v>
      </c>
      <c r="F58" s="9" t="s">
        <v>35</v>
      </c>
      <c r="G58" s="9" t="s">
        <v>162</v>
      </c>
      <c r="H58" s="9" t="s">
        <v>37</v>
      </c>
      <c r="I58" s="9" t="s">
        <v>60</v>
      </c>
      <c r="J58" s="9" t="s">
        <v>163</v>
      </c>
      <c r="K58" s="9">
        <v>8</v>
      </c>
      <c r="L58" s="9" t="s">
        <v>58</v>
      </c>
      <c r="M58" s="10"/>
      <c r="N58" s="11"/>
      <c r="O58" s="11"/>
      <c r="P58" s="10">
        <v>13</v>
      </c>
      <c r="Q58" s="10">
        <v>53</v>
      </c>
      <c r="R58" s="10"/>
      <c r="S58" s="10"/>
      <c r="T58" s="10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0">
        <f t="shared" si="3"/>
        <v>66</v>
      </c>
      <c r="CP58" s="16">
        <v>50</v>
      </c>
      <c r="CQ58" s="15">
        <f t="shared" si="2"/>
        <v>3300</v>
      </c>
    </row>
    <row r="59" spans="1:95" ht="60" customHeight="1">
      <c r="A59" s="9"/>
      <c r="B59" s="9" t="str">
        <f t="shared" si="0"/>
        <v>909010-6010</v>
      </c>
      <c r="C59" s="9" t="s">
        <v>33</v>
      </c>
      <c r="D59" s="9" t="s">
        <v>34</v>
      </c>
      <c r="E59" s="9">
        <v>2022</v>
      </c>
      <c r="F59" s="9" t="s">
        <v>35</v>
      </c>
      <c r="G59" s="9" t="s">
        <v>164</v>
      </c>
      <c r="H59" s="9" t="s">
        <v>37</v>
      </c>
      <c r="I59" s="9" t="s">
        <v>56</v>
      </c>
      <c r="J59" s="9" t="s">
        <v>165</v>
      </c>
      <c r="K59" s="9">
        <v>10</v>
      </c>
      <c r="L59" s="9" t="s">
        <v>100</v>
      </c>
      <c r="M59" s="10"/>
      <c r="N59" s="11"/>
      <c r="O59" s="11"/>
      <c r="P59" s="11"/>
      <c r="Q59" s="10"/>
      <c r="R59" s="10">
        <v>1</v>
      </c>
      <c r="S59" s="10">
        <v>7</v>
      </c>
      <c r="T59" s="10">
        <v>32</v>
      </c>
      <c r="U59" s="11"/>
      <c r="V59" s="10">
        <v>25</v>
      </c>
      <c r="W59" s="10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0">
        <f t="shared" si="3"/>
        <v>65</v>
      </c>
      <c r="CP59" s="16">
        <v>49.99</v>
      </c>
      <c r="CQ59" s="15">
        <f t="shared" si="2"/>
        <v>3249.35</v>
      </c>
    </row>
    <row r="60" spans="1:95" ht="60" customHeight="1">
      <c r="A60" s="9"/>
      <c r="B60" s="9" t="str">
        <f t="shared" si="0"/>
        <v>908540-6010</v>
      </c>
      <c r="C60" s="9" t="s">
        <v>33</v>
      </c>
      <c r="D60" s="9" t="s">
        <v>34</v>
      </c>
      <c r="E60" s="9">
        <v>2022</v>
      </c>
      <c r="F60" s="9" t="s">
        <v>35</v>
      </c>
      <c r="G60" s="9" t="s">
        <v>53</v>
      </c>
      <c r="H60" s="9" t="s">
        <v>37</v>
      </c>
      <c r="I60" s="9" t="s">
        <v>38</v>
      </c>
      <c r="J60" s="9" t="s">
        <v>39</v>
      </c>
      <c r="K60" s="9">
        <v>10</v>
      </c>
      <c r="L60" s="9" t="s">
        <v>100</v>
      </c>
      <c r="M60" s="10"/>
      <c r="N60" s="11"/>
      <c r="O60" s="11"/>
      <c r="P60" s="11"/>
      <c r="Q60" s="10"/>
      <c r="R60" s="10">
        <v>59</v>
      </c>
      <c r="S60" s="10">
        <v>1</v>
      </c>
      <c r="T60" s="10"/>
      <c r="U60" s="11"/>
      <c r="V60" s="10"/>
      <c r="W60" s="10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0">
        <f t="shared" si="3"/>
        <v>60</v>
      </c>
      <c r="CP60" s="16">
        <v>18.989999999999998</v>
      </c>
      <c r="CQ60" s="15">
        <f t="shared" si="2"/>
        <v>1139.3999999999999</v>
      </c>
    </row>
    <row r="61" spans="1:95" ht="60" customHeight="1">
      <c r="A61" s="9"/>
      <c r="B61" s="9" t="str">
        <f t="shared" si="0"/>
        <v>729970-608</v>
      </c>
      <c r="C61" s="9" t="s">
        <v>33</v>
      </c>
      <c r="D61" s="9" t="s">
        <v>34</v>
      </c>
      <c r="E61" s="9">
        <v>2021</v>
      </c>
      <c r="F61" s="9" t="s">
        <v>35</v>
      </c>
      <c r="G61" s="9" t="s">
        <v>166</v>
      </c>
      <c r="H61" s="9" t="s">
        <v>37</v>
      </c>
      <c r="I61" s="9" t="s">
        <v>60</v>
      </c>
      <c r="J61" s="9" t="s">
        <v>167</v>
      </c>
      <c r="K61" s="9">
        <v>8</v>
      </c>
      <c r="L61" s="9" t="s">
        <v>168</v>
      </c>
      <c r="M61" s="10"/>
      <c r="N61" s="11"/>
      <c r="O61" s="11"/>
      <c r="P61" s="11"/>
      <c r="Q61" s="10"/>
      <c r="R61" s="10">
        <v>16</v>
      </c>
      <c r="S61" s="10">
        <v>10</v>
      </c>
      <c r="T61" s="10"/>
      <c r="U61" s="11"/>
      <c r="V61" s="10">
        <v>32</v>
      </c>
      <c r="W61" s="10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0">
        <f t="shared" si="3"/>
        <v>58</v>
      </c>
      <c r="CP61" s="16">
        <v>37.99</v>
      </c>
      <c r="CQ61" s="15">
        <f t="shared" si="2"/>
        <v>2203.42</v>
      </c>
    </row>
    <row r="62" spans="1:95" ht="60" customHeight="1">
      <c r="A62" s="9"/>
      <c r="B62" s="9" t="str">
        <f t="shared" si="0"/>
        <v>706750-708</v>
      </c>
      <c r="C62" s="9" t="s">
        <v>33</v>
      </c>
      <c r="D62" s="9" t="s">
        <v>34</v>
      </c>
      <c r="E62" s="9">
        <v>2021</v>
      </c>
      <c r="F62" s="9" t="s">
        <v>35</v>
      </c>
      <c r="G62" s="9" t="s">
        <v>144</v>
      </c>
      <c r="H62" s="9" t="s">
        <v>49</v>
      </c>
      <c r="I62" s="9" t="s">
        <v>50</v>
      </c>
      <c r="J62" s="9" t="s">
        <v>145</v>
      </c>
      <c r="K62" s="9">
        <v>8</v>
      </c>
      <c r="L62" s="9" t="s">
        <v>169</v>
      </c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0">
        <v>55</v>
      </c>
      <c r="AD62" s="10">
        <v>1</v>
      </c>
      <c r="AE62" s="10"/>
      <c r="AF62" s="10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0">
        <f t="shared" si="3"/>
        <v>56</v>
      </c>
      <c r="CP62" s="16">
        <v>9.99</v>
      </c>
      <c r="CQ62" s="15">
        <f t="shared" si="2"/>
        <v>559.44000000000005</v>
      </c>
    </row>
    <row r="63" spans="1:95" ht="60" customHeight="1">
      <c r="A63" s="9"/>
      <c r="B63" s="9" t="str">
        <f t="shared" si="0"/>
        <v>873140-6010</v>
      </c>
      <c r="C63" s="9" t="s">
        <v>33</v>
      </c>
      <c r="D63" s="9" t="s">
        <v>34</v>
      </c>
      <c r="E63" s="9">
        <v>2021</v>
      </c>
      <c r="F63" s="9" t="s">
        <v>35</v>
      </c>
      <c r="G63" s="9" t="s">
        <v>170</v>
      </c>
      <c r="H63" s="9" t="s">
        <v>37</v>
      </c>
      <c r="I63" s="9" t="s">
        <v>56</v>
      </c>
      <c r="J63" s="9" t="s">
        <v>171</v>
      </c>
      <c r="K63" s="9">
        <v>10</v>
      </c>
      <c r="L63" s="9" t="s">
        <v>100</v>
      </c>
      <c r="M63" s="10"/>
      <c r="N63" s="11"/>
      <c r="O63" s="11"/>
      <c r="P63" s="11"/>
      <c r="Q63" s="10">
        <v>33</v>
      </c>
      <c r="R63" s="10">
        <v>5</v>
      </c>
      <c r="S63" s="10">
        <v>14</v>
      </c>
      <c r="T63" s="10"/>
      <c r="U63" s="11"/>
      <c r="V63" s="10"/>
      <c r="W63" s="10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0">
        <f t="shared" si="3"/>
        <v>52</v>
      </c>
      <c r="CP63" s="16">
        <v>39.99</v>
      </c>
      <c r="CQ63" s="15">
        <f t="shared" si="2"/>
        <v>2079.48</v>
      </c>
    </row>
    <row r="64" spans="1:95" ht="60" customHeight="1">
      <c r="A64" s="9"/>
      <c r="B64" s="9" t="str">
        <f t="shared" si="0"/>
        <v>696340-6020</v>
      </c>
      <c r="C64" s="9" t="s">
        <v>33</v>
      </c>
      <c r="D64" s="9" t="s">
        <v>41</v>
      </c>
      <c r="E64" s="9">
        <v>2021</v>
      </c>
      <c r="F64" s="9" t="s">
        <v>35</v>
      </c>
      <c r="G64" s="9" t="s">
        <v>172</v>
      </c>
      <c r="H64" s="9" t="s">
        <v>37</v>
      </c>
      <c r="I64" s="9" t="s">
        <v>140</v>
      </c>
      <c r="J64" s="9" t="s">
        <v>173</v>
      </c>
      <c r="K64" s="9">
        <v>20</v>
      </c>
      <c r="L64" s="9" t="s">
        <v>174</v>
      </c>
      <c r="M64" s="10"/>
      <c r="N64" s="11"/>
      <c r="O64" s="11"/>
      <c r="P64" s="11"/>
      <c r="Q64" s="10">
        <v>40</v>
      </c>
      <c r="R64" s="10">
        <v>12</v>
      </c>
      <c r="S64" s="10"/>
      <c r="T64" s="10"/>
      <c r="U64" s="11"/>
      <c r="V64" s="10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0">
        <f t="shared" si="3"/>
        <v>52</v>
      </c>
      <c r="CP64" s="16">
        <v>35</v>
      </c>
      <c r="CQ64" s="15">
        <f t="shared" si="2"/>
        <v>1820</v>
      </c>
    </row>
    <row r="65" spans="1:95" ht="60" customHeight="1">
      <c r="A65" s="9"/>
      <c r="B65" s="9" t="str">
        <f t="shared" si="0"/>
        <v>891480-6033</v>
      </c>
      <c r="C65" s="9" t="s">
        <v>33</v>
      </c>
      <c r="D65" s="9" t="s">
        <v>41</v>
      </c>
      <c r="E65" s="9">
        <v>2022</v>
      </c>
      <c r="F65" s="9" t="s">
        <v>35</v>
      </c>
      <c r="G65" s="9" t="s">
        <v>175</v>
      </c>
      <c r="H65" s="9" t="s">
        <v>37</v>
      </c>
      <c r="I65" s="9" t="s">
        <v>74</v>
      </c>
      <c r="J65" s="9" t="s">
        <v>176</v>
      </c>
      <c r="K65" s="9">
        <v>33</v>
      </c>
      <c r="L65" s="9" t="s">
        <v>177</v>
      </c>
      <c r="M65" s="10"/>
      <c r="N65" s="11"/>
      <c r="O65" s="11"/>
      <c r="P65" s="10"/>
      <c r="Q65" s="10">
        <v>11</v>
      </c>
      <c r="R65" s="10">
        <v>11</v>
      </c>
      <c r="S65" s="10">
        <v>1</v>
      </c>
      <c r="T65" s="10">
        <v>18</v>
      </c>
      <c r="U65" s="11"/>
      <c r="V65" s="10">
        <v>11</v>
      </c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0">
        <f t="shared" si="3"/>
        <v>52</v>
      </c>
      <c r="CP65" s="16">
        <v>59.99</v>
      </c>
      <c r="CQ65" s="15">
        <f t="shared" si="2"/>
        <v>3119.48</v>
      </c>
    </row>
    <row r="66" spans="1:95" ht="60" customHeight="1">
      <c r="A66" s="9"/>
      <c r="B66" s="9" t="str">
        <f t="shared" si="0"/>
        <v>890021-60121</v>
      </c>
      <c r="C66" s="9" t="s">
        <v>33</v>
      </c>
      <c r="D66" s="9" t="s">
        <v>41</v>
      </c>
      <c r="E66" s="9">
        <v>2022</v>
      </c>
      <c r="F66" s="9" t="s">
        <v>35</v>
      </c>
      <c r="G66" s="9" t="s">
        <v>178</v>
      </c>
      <c r="H66" s="9" t="s">
        <v>37</v>
      </c>
      <c r="I66" s="9" t="s">
        <v>38</v>
      </c>
      <c r="J66" s="9" t="s">
        <v>179</v>
      </c>
      <c r="K66" s="9">
        <v>121</v>
      </c>
      <c r="L66" s="9" t="s">
        <v>180</v>
      </c>
      <c r="M66" s="10"/>
      <c r="N66" s="11"/>
      <c r="O66" s="11"/>
      <c r="P66" s="11"/>
      <c r="Q66" s="10">
        <v>42</v>
      </c>
      <c r="R66" s="10"/>
      <c r="S66" s="10">
        <v>8</v>
      </c>
      <c r="T66" s="10"/>
      <c r="U66" s="11"/>
      <c r="V66" s="10"/>
      <c r="W66" s="10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0">
        <f t="shared" si="3"/>
        <v>50</v>
      </c>
      <c r="CP66" s="16">
        <v>18.989999999999998</v>
      </c>
      <c r="CQ66" s="15">
        <f t="shared" si="2"/>
        <v>949.49999999999989</v>
      </c>
    </row>
    <row r="67" spans="1:95" ht="60" customHeight="1">
      <c r="A67" s="9"/>
      <c r="B67" s="9" t="str">
        <f t="shared" si="0"/>
        <v>772040-6051</v>
      </c>
      <c r="C67" s="9" t="s">
        <v>33</v>
      </c>
      <c r="D67" s="9" t="s">
        <v>41</v>
      </c>
      <c r="E67" s="9">
        <v>2021</v>
      </c>
      <c r="F67" s="9" t="s">
        <v>35</v>
      </c>
      <c r="G67" s="9" t="s">
        <v>181</v>
      </c>
      <c r="H67" s="9" t="s">
        <v>37</v>
      </c>
      <c r="I67" s="9" t="s">
        <v>140</v>
      </c>
      <c r="J67" s="9" t="s">
        <v>182</v>
      </c>
      <c r="K67" s="9">
        <v>51</v>
      </c>
      <c r="L67" s="9" t="s">
        <v>183</v>
      </c>
      <c r="M67" s="10"/>
      <c r="N67" s="11"/>
      <c r="O67" s="11"/>
      <c r="P67" s="10">
        <v>17</v>
      </c>
      <c r="Q67" s="10">
        <v>31</v>
      </c>
      <c r="R67" s="10"/>
      <c r="S67" s="10"/>
      <c r="T67" s="10"/>
      <c r="U67" s="11"/>
      <c r="V67" s="10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0">
        <f t="shared" si="3"/>
        <v>48</v>
      </c>
      <c r="CP67" s="16">
        <v>40</v>
      </c>
      <c r="CQ67" s="15">
        <f t="shared" si="2"/>
        <v>1920</v>
      </c>
    </row>
    <row r="68" spans="1:95" ht="60" customHeight="1">
      <c r="A68" s="9"/>
      <c r="B68" s="9" t="str">
        <f t="shared" si="0"/>
        <v>889990-608</v>
      </c>
      <c r="C68" s="9" t="s">
        <v>33</v>
      </c>
      <c r="D68" s="9" t="s">
        <v>41</v>
      </c>
      <c r="E68" s="9">
        <v>2022</v>
      </c>
      <c r="F68" s="9" t="s">
        <v>35</v>
      </c>
      <c r="G68" s="9" t="s">
        <v>184</v>
      </c>
      <c r="H68" s="9" t="s">
        <v>37</v>
      </c>
      <c r="I68" s="9" t="s">
        <v>38</v>
      </c>
      <c r="J68" s="9" t="s">
        <v>185</v>
      </c>
      <c r="K68" s="9">
        <v>8</v>
      </c>
      <c r="L68" s="9" t="s">
        <v>186</v>
      </c>
      <c r="M68" s="10"/>
      <c r="N68" s="11"/>
      <c r="O68" s="11"/>
      <c r="P68" s="11"/>
      <c r="Q68" s="10"/>
      <c r="R68" s="10">
        <v>45</v>
      </c>
      <c r="S68" s="10">
        <v>1</v>
      </c>
      <c r="T68" s="10"/>
      <c r="U68" s="11"/>
      <c r="V68" s="10"/>
      <c r="W68" s="10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0">
        <f t="shared" si="3"/>
        <v>46</v>
      </c>
      <c r="CP68" s="16">
        <v>15.99</v>
      </c>
      <c r="CQ68" s="15">
        <f t="shared" si="2"/>
        <v>735.54</v>
      </c>
    </row>
    <row r="69" spans="1:95" ht="60" customHeight="1">
      <c r="A69" s="9"/>
      <c r="B69" s="9" t="str">
        <f t="shared" si="0"/>
        <v>903880-618</v>
      </c>
      <c r="C69" s="9" t="s">
        <v>33</v>
      </c>
      <c r="D69" s="9" t="s">
        <v>34</v>
      </c>
      <c r="E69" s="9">
        <v>2022</v>
      </c>
      <c r="F69" s="9" t="s">
        <v>35</v>
      </c>
      <c r="G69" s="9" t="s">
        <v>187</v>
      </c>
      <c r="H69" s="9" t="s">
        <v>43</v>
      </c>
      <c r="I69" s="9" t="s">
        <v>44</v>
      </c>
      <c r="J69" s="9" t="s">
        <v>188</v>
      </c>
      <c r="K69" s="9">
        <v>8</v>
      </c>
      <c r="L69" s="9" t="s">
        <v>58</v>
      </c>
      <c r="M69" s="10" t="s">
        <v>189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0">
        <v>3</v>
      </c>
      <c r="BD69" s="11"/>
      <c r="BE69" s="10">
        <v>3</v>
      </c>
      <c r="BF69" s="10">
        <v>9</v>
      </c>
      <c r="BG69" s="11"/>
      <c r="BH69" s="10">
        <v>9</v>
      </c>
      <c r="BI69" s="10">
        <v>9</v>
      </c>
      <c r="BJ69" s="11"/>
      <c r="BK69" s="10">
        <v>6</v>
      </c>
      <c r="BL69" s="11"/>
      <c r="BM69" s="10">
        <v>3</v>
      </c>
      <c r="BN69" s="10">
        <v>3</v>
      </c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0">
        <f t="shared" si="3"/>
        <v>45</v>
      </c>
      <c r="CP69" s="16">
        <v>59.99</v>
      </c>
      <c r="CQ69" s="15">
        <f t="shared" si="2"/>
        <v>2699.55</v>
      </c>
    </row>
    <row r="70" spans="1:95" ht="60" customHeight="1">
      <c r="A70" s="9"/>
      <c r="B70" s="9" t="str">
        <f t="shared" si="0"/>
        <v>696070-6042</v>
      </c>
      <c r="C70" s="9" t="s">
        <v>33</v>
      </c>
      <c r="D70" s="9" t="s">
        <v>34</v>
      </c>
      <c r="E70" s="9">
        <v>2021</v>
      </c>
      <c r="F70" s="9" t="s">
        <v>35</v>
      </c>
      <c r="G70" s="9" t="s">
        <v>190</v>
      </c>
      <c r="H70" s="9" t="s">
        <v>37</v>
      </c>
      <c r="I70" s="9" t="s">
        <v>38</v>
      </c>
      <c r="J70" s="9" t="s">
        <v>191</v>
      </c>
      <c r="K70" s="9">
        <v>42</v>
      </c>
      <c r="L70" s="9" t="s">
        <v>192</v>
      </c>
      <c r="M70" s="10"/>
      <c r="N70" s="11"/>
      <c r="O70" s="11"/>
      <c r="P70" s="11"/>
      <c r="Q70" s="10">
        <v>40</v>
      </c>
      <c r="R70" s="10">
        <v>4</v>
      </c>
      <c r="S70" s="10"/>
      <c r="T70" s="10"/>
      <c r="U70" s="11"/>
      <c r="V70" s="10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0">
        <f t="shared" si="3"/>
        <v>44</v>
      </c>
      <c r="CP70" s="16">
        <v>26</v>
      </c>
      <c r="CQ70" s="15">
        <f t="shared" si="2"/>
        <v>1144</v>
      </c>
    </row>
    <row r="71" spans="1:95" ht="60" customHeight="1">
      <c r="A71" s="9"/>
      <c r="B71" s="9" t="str">
        <f t="shared" si="0"/>
        <v>771000-608</v>
      </c>
      <c r="C71" s="9" t="s">
        <v>33</v>
      </c>
      <c r="D71" s="9" t="s">
        <v>34</v>
      </c>
      <c r="E71" s="9">
        <v>2021</v>
      </c>
      <c r="F71" s="9" t="s">
        <v>35</v>
      </c>
      <c r="G71" s="9" t="s">
        <v>193</v>
      </c>
      <c r="H71" s="9" t="s">
        <v>37</v>
      </c>
      <c r="I71" s="9" t="s">
        <v>38</v>
      </c>
      <c r="J71" s="9" t="s">
        <v>194</v>
      </c>
      <c r="K71" s="9">
        <v>8</v>
      </c>
      <c r="L71" s="9" t="s">
        <v>58</v>
      </c>
      <c r="M71" s="10"/>
      <c r="N71" s="11"/>
      <c r="O71" s="11"/>
      <c r="P71" s="11"/>
      <c r="Q71" s="10">
        <v>40</v>
      </c>
      <c r="R71" s="10"/>
      <c r="S71" s="10"/>
      <c r="T71" s="10"/>
      <c r="U71" s="11"/>
      <c r="V71" s="10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0">
        <f t="shared" si="3"/>
        <v>40</v>
      </c>
      <c r="CP71" s="16">
        <v>25</v>
      </c>
      <c r="CQ71" s="15">
        <f t="shared" si="2"/>
        <v>1000</v>
      </c>
    </row>
    <row r="72" spans="1:95" ht="60" customHeight="1">
      <c r="A72" s="9"/>
      <c r="B72" s="9" t="str">
        <f t="shared" si="0"/>
        <v>611571-6012</v>
      </c>
      <c r="C72" s="9" t="s">
        <v>33</v>
      </c>
      <c r="D72" s="9" t="s">
        <v>34</v>
      </c>
      <c r="E72" s="9">
        <v>2021</v>
      </c>
      <c r="F72" s="9" t="s">
        <v>35</v>
      </c>
      <c r="G72" s="9" t="s">
        <v>195</v>
      </c>
      <c r="H72" s="9" t="s">
        <v>43</v>
      </c>
      <c r="I72" s="9" t="s">
        <v>44</v>
      </c>
      <c r="J72" s="9" t="s">
        <v>196</v>
      </c>
      <c r="K72" s="9">
        <v>12</v>
      </c>
      <c r="L72" s="9" t="s">
        <v>197</v>
      </c>
      <c r="M72" s="10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0">
        <v>2</v>
      </c>
      <c r="BD72" s="11"/>
      <c r="BE72" s="10">
        <v>8</v>
      </c>
      <c r="BF72" s="10">
        <v>9</v>
      </c>
      <c r="BG72" s="11"/>
      <c r="BH72" s="10">
        <v>17</v>
      </c>
      <c r="BI72" s="10">
        <v>3</v>
      </c>
      <c r="BJ72" s="11"/>
      <c r="BK72" s="10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0">
        <f t="shared" si="3"/>
        <v>39</v>
      </c>
      <c r="CP72" s="16">
        <v>55</v>
      </c>
      <c r="CQ72" s="15">
        <f t="shared" si="2"/>
        <v>2145</v>
      </c>
    </row>
    <row r="73" spans="1:95" ht="60" customHeight="1">
      <c r="A73" s="9"/>
      <c r="B73" s="9" t="str">
        <f t="shared" si="0"/>
        <v>891600-408</v>
      </c>
      <c r="C73" s="9" t="s">
        <v>33</v>
      </c>
      <c r="D73" s="9" t="s">
        <v>41</v>
      </c>
      <c r="E73" s="9">
        <v>2022</v>
      </c>
      <c r="F73" s="9" t="s">
        <v>35</v>
      </c>
      <c r="G73" s="9" t="s">
        <v>198</v>
      </c>
      <c r="H73" s="9" t="s">
        <v>37</v>
      </c>
      <c r="I73" s="9" t="s">
        <v>56</v>
      </c>
      <c r="J73" s="9" t="s">
        <v>199</v>
      </c>
      <c r="K73" s="9">
        <v>8</v>
      </c>
      <c r="L73" s="9" t="s">
        <v>186</v>
      </c>
      <c r="M73" s="10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0">
        <v>17</v>
      </c>
      <c r="CG73" s="11"/>
      <c r="CH73" s="10"/>
      <c r="CI73" s="11"/>
      <c r="CJ73" s="10"/>
      <c r="CK73" s="11"/>
      <c r="CL73" s="11"/>
      <c r="CM73" s="10"/>
      <c r="CN73" s="10">
        <v>22</v>
      </c>
      <c r="CO73" s="10">
        <f t="shared" si="3"/>
        <v>39</v>
      </c>
      <c r="CP73" s="16">
        <v>32.99</v>
      </c>
      <c r="CQ73" s="15">
        <f t="shared" si="2"/>
        <v>1286.6100000000001</v>
      </c>
    </row>
    <row r="74" spans="1:95" ht="60" customHeight="1">
      <c r="A74" s="9"/>
      <c r="B74" s="9" t="str">
        <f t="shared" ref="B74:B113" si="4">G74&amp;K74</f>
        <v>729970-6051</v>
      </c>
      <c r="C74" s="9" t="s">
        <v>33</v>
      </c>
      <c r="D74" s="9" t="s">
        <v>34</v>
      </c>
      <c r="E74" s="9">
        <v>2021</v>
      </c>
      <c r="F74" s="9" t="s">
        <v>35</v>
      </c>
      <c r="G74" s="9" t="s">
        <v>166</v>
      </c>
      <c r="H74" s="9" t="s">
        <v>37</v>
      </c>
      <c r="I74" s="9" t="s">
        <v>60</v>
      </c>
      <c r="J74" s="9" t="s">
        <v>167</v>
      </c>
      <c r="K74" s="9">
        <v>51</v>
      </c>
      <c r="L74" s="9" t="s">
        <v>200</v>
      </c>
      <c r="M74" s="10"/>
      <c r="N74" s="11"/>
      <c r="O74" s="11"/>
      <c r="P74" s="11"/>
      <c r="Q74" s="10"/>
      <c r="R74" s="10">
        <v>4</v>
      </c>
      <c r="S74" s="10"/>
      <c r="T74" s="10"/>
      <c r="U74" s="11"/>
      <c r="V74" s="10">
        <v>33</v>
      </c>
      <c r="W74" s="10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0">
        <f t="shared" si="3"/>
        <v>37</v>
      </c>
      <c r="CP74" s="16">
        <v>37.99</v>
      </c>
      <c r="CQ74" s="15">
        <f t="shared" ref="CQ74:CQ113" si="5">CP74*CO74</f>
        <v>1405.63</v>
      </c>
    </row>
    <row r="75" spans="1:95" ht="60" customHeight="1">
      <c r="A75" s="9"/>
      <c r="B75" s="9" t="str">
        <f t="shared" si="4"/>
        <v>908290-603</v>
      </c>
      <c r="C75" s="9" t="s">
        <v>33</v>
      </c>
      <c r="D75" s="9" t="s">
        <v>34</v>
      </c>
      <c r="E75" s="9">
        <v>2022</v>
      </c>
      <c r="F75" s="9" t="s">
        <v>35</v>
      </c>
      <c r="G75" s="9" t="s">
        <v>159</v>
      </c>
      <c r="H75" s="9" t="s">
        <v>37</v>
      </c>
      <c r="I75" s="9" t="s">
        <v>38</v>
      </c>
      <c r="J75" s="9" t="s">
        <v>160</v>
      </c>
      <c r="K75" s="9">
        <v>3</v>
      </c>
      <c r="L75" s="9" t="s">
        <v>123</v>
      </c>
      <c r="M75" s="10"/>
      <c r="N75" s="11"/>
      <c r="O75" s="11"/>
      <c r="P75" s="11"/>
      <c r="Q75" s="10">
        <v>9</v>
      </c>
      <c r="R75" s="10">
        <v>1</v>
      </c>
      <c r="S75" s="10">
        <v>12</v>
      </c>
      <c r="T75" s="10">
        <v>13</v>
      </c>
      <c r="U75" s="11"/>
      <c r="V75" s="10">
        <v>2</v>
      </c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0">
        <f t="shared" si="3"/>
        <v>37</v>
      </c>
      <c r="CP75" s="16">
        <v>25.99</v>
      </c>
      <c r="CQ75" s="15">
        <f t="shared" si="5"/>
        <v>961.63</v>
      </c>
    </row>
    <row r="76" spans="1:95" ht="60" customHeight="1">
      <c r="A76" s="9"/>
      <c r="B76" s="9" t="str">
        <f t="shared" si="4"/>
        <v>875440-608</v>
      </c>
      <c r="C76" s="9" t="s">
        <v>33</v>
      </c>
      <c r="D76" s="9" t="s">
        <v>34</v>
      </c>
      <c r="E76" s="9">
        <v>2022</v>
      </c>
      <c r="F76" s="9" t="s">
        <v>35</v>
      </c>
      <c r="G76" s="9" t="s">
        <v>201</v>
      </c>
      <c r="H76" s="9" t="s">
        <v>37</v>
      </c>
      <c r="I76" s="9" t="s">
        <v>60</v>
      </c>
      <c r="J76" s="9" t="s">
        <v>143</v>
      </c>
      <c r="K76" s="9">
        <v>8</v>
      </c>
      <c r="L76" s="9" t="s">
        <v>58</v>
      </c>
      <c r="M76" s="10"/>
      <c r="N76" s="11"/>
      <c r="O76" s="11"/>
      <c r="P76" s="11"/>
      <c r="Q76" s="10"/>
      <c r="R76" s="10">
        <v>2</v>
      </c>
      <c r="S76" s="10">
        <v>14</v>
      </c>
      <c r="T76" s="10">
        <v>16</v>
      </c>
      <c r="U76" s="11"/>
      <c r="V76" s="10">
        <v>3</v>
      </c>
      <c r="W76" s="10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0">
        <f t="shared" si="3"/>
        <v>35</v>
      </c>
      <c r="CP76" s="16">
        <v>59.99</v>
      </c>
      <c r="CQ76" s="15">
        <f t="shared" si="5"/>
        <v>2099.65</v>
      </c>
    </row>
    <row r="77" spans="1:95" ht="60" customHeight="1">
      <c r="A77" s="9"/>
      <c r="B77" s="9" t="str">
        <f t="shared" si="4"/>
        <v>771770-608</v>
      </c>
      <c r="C77" s="9" t="s">
        <v>33</v>
      </c>
      <c r="D77" s="9" t="s">
        <v>41</v>
      </c>
      <c r="E77" s="9">
        <v>2021</v>
      </c>
      <c r="F77" s="9" t="s">
        <v>35</v>
      </c>
      <c r="G77" s="9" t="s">
        <v>202</v>
      </c>
      <c r="H77" s="9" t="s">
        <v>37</v>
      </c>
      <c r="I77" s="9" t="s">
        <v>56</v>
      </c>
      <c r="J77" s="9" t="s">
        <v>203</v>
      </c>
      <c r="K77" s="9">
        <v>8</v>
      </c>
      <c r="L77" s="9" t="s">
        <v>58</v>
      </c>
      <c r="M77" s="10"/>
      <c r="N77" s="11"/>
      <c r="O77" s="11"/>
      <c r="P77" s="11"/>
      <c r="Q77" s="10">
        <v>13</v>
      </c>
      <c r="R77" s="10"/>
      <c r="S77" s="10"/>
      <c r="T77" s="10"/>
      <c r="U77" s="11"/>
      <c r="V77" s="10">
        <v>21</v>
      </c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0">
        <f t="shared" si="3"/>
        <v>34</v>
      </c>
      <c r="CP77" s="16">
        <v>45</v>
      </c>
      <c r="CQ77" s="15">
        <f t="shared" si="5"/>
        <v>1530</v>
      </c>
    </row>
    <row r="78" spans="1:95" ht="60" customHeight="1">
      <c r="A78" s="9"/>
      <c r="B78" s="9" t="str">
        <f t="shared" si="4"/>
        <v>772070-6010</v>
      </c>
      <c r="C78" s="9" t="s">
        <v>33</v>
      </c>
      <c r="D78" s="9" t="s">
        <v>34</v>
      </c>
      <c r="E78" s="9">
        <v>2021</v>
      </c>
      <c r="F78" s="9" t="s">
        <v>35</v>
      </c>
      <c r="G78" s="9" t="s">
        <v>204</v>
      </c>
      <c r="H78" s="9" t="s">
        <v>37</v>
      </c>
      <c r="I78" s="9" t="s">
        <v>104</v>
      </c>
      <c r="J78" s="9" t="s">
        <v>205</v>
      </c>
      <c r="K78" s="9">
        <v>10</v>
      </c>
      <c r="L78" s="9" t="s">
        <v>206</v>
      </c>
      <c r="M78" s="10"/>
      <c r="N78" s="11"/>
      <c r="O78" s="11"/>
      <c r="P78" s="11"/>
      <c r="Q78" s="10"/>
      <c r="R78" s="10"/>
      <c r="S78" s="10"/>
      <c r="T78" s="10"/>
      <c r="U78" s="11"/>
      <c r="V78" s="10">
        <v>33</v>
      </c>
      <c r="W78" s="10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0">
        <f t="shared" si="3"/>
        <v>33</v>
      </c>
      <c r="CP78" s="16">
        <v>27.99</v>
      </c>
      <c r="CQ78" s="15">
        <f t="shared" si="5"/>
        <v>923.67</v>
      </c>
    </row>
    <row r="79" spans="1:95" ht="60" customHeight="1">
      <c r="A79" s="9"/>
      <c r="B79" s="9" t="str">
        <f t="shared" si="4"/>
        <v>891330-603</v>
      </c>
      <c r="C79" s="9" t="s">
        <v>33</v>
      </c>
      <c r="D79" s="9" t="s">
        <v>41</v>
      </c>
      <c r="E79" s="9">
        <v>2022</v>
      </c>
      <c r="F79" s="9" t="s">
        <v>35</v>
      </c>
      <c r="G79" s="9" t="s">
        <v>207</v>
      </c>
      <c r="H79" s="9" t="s">
        <v>37</v>
      </c>
      <c r="I79" s="9" t="s">
        <v>140</v>
      </c>
      <c r="J79" s="9" t="s">
        <v>208</v>
      </c>
      <c r="K79" s="9">
        <v>3</v>
      </c>
      <c r="L79" s="9" t="s">
        <v>209</v>
      </c>
      <c r="M79" s="10"/>
      <c r="N79" s="11"/>
      <c r="O79" s="11"/>
      <c r="P79" s="11"/>
      <c r="Q79" s="10">
        <v>11</v>
      </c>
      <c r="R79" s="10">
        <v>9</v>
      </c>
      <c r="S79" s="10"/>
      <c r="T79" s="10">
        <v>4</v>
      </c>
      <c r="U79" s="11"/>
      <c r="V79" s="10">
        <v>8</v>
      </c>
      <c r="W79" s="10">
        <v>1</v>
      </c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0">
        <f t="shared" si="3"/>
        <v>33</v>
      </c>
      <c r="CP79" s="16">
        <v>27.99</v>
      </c>
      <c r="CQ79" s="15">
        <f t="shared" si="5"/>
        <v>923.67</v>
      </c>
    </row>
    <row r="80" spans="1:95" ht="60" customHeight="1">
      <c r="A80" s="9"/>
      <c r="B80" s="9" t="str">
        <f t="shared" si="4"/>
        <v>886951-3082</v>
      </c>
      <c r="C80" s="9" t="s">
        <v>33</v>
      </c>
      <c r="D80" s="9" t="s">
        <v>34</v>
      </c>
      <c r="E80" s="9">
        <v>2022</v>
      </c>
      <c r="F80" s="9" t="s">
        <v>67</v>
      </c>
      <c r="G80" s="9" t="s">
        <v>210</v>
      </c>
      <c r="H80" s="9" t="s">
        <v>43</v>
      </c>
      <c r="I80" s="9" t="s">
        <v>44</v>
      </c>
      <c r="J80" s="9" t="s">
        <v>211</v>
      </c>
      <c r="K80" s="9">
        <v>82</v>
      </c>
      <c r="L80" s="9" t="s">
        <v>212</v>
      </c>
      <c r="M80" s="10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0"/>
      <c r="AQ80" s="10">
        <v>3</v>
      </c>
      <c r="AR80" s="10">
        <v>1</v>
      </c>
      <c r="AS80" s="10">
        <v>3</v>
      </c>
      <c r="AT80" s="10">
        <v>8</v>
      </c>
      <c r="AU80" s="10">
        <v>9</v>
      </c>
      <c r="AV80" s="10">
        <v>5</v>
      </c>
      <c r="AW80" s="10">
        <v>2</v>
      </c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0">
        <f t="shared" si="3"/>
        <v>31</v>
      </c>
      <c r="CP80" s="16">
        <v>34.99</v>
      </c>
      <c r="CQ80" s="15">
        <f t="shared" si="5"/>
        <v>1084.69</v>
      </c>
    </row>
    <row r="81" spans="1:95" ht="60" customHeight="1">
      <c r="A81" s="9"/>
      <c r="B81" s="9" t="str">
        <f t="shared" si="4"/>
        <v>687650-6133</v>
      </c>
      <c r="C81" s="9" t="s">
        <v>33</v>
      </c>
      <c r="D81" s="9" t="s">
        <v>34</v>
      </c>
      <c r="E81" s="9">
        <v>2021</v>
      </c>
      <c r="F81" s="9" t="s">
        <v>35</v>
      </c>
      <c r="G81" s="9" t="s">
        <v>213</v>
      </c>
      <c r="H81" s="9" t="s">
        <v>43</v>
      </c>
      <c r="I81" s="9" t="s">
        <v>44</v>
      </c>
      <c r="J81" s="9" t="s">
        <v>214</v>
      </c>
      <c r="K81" s="9">
        <v>33</v>
      </c>
      <c r="L81" s="9" t="s">
        <v>215</v>
      </c>
      <c r="M81" s="10" t="s">
        <v>216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0">
        <v>2</v>
      </c>
      <c r="BD81" s="11"/>
      <c r="BE81" s="10">
        <v>4</v>
      </c>
      <c r="BF81" s="10">
        <v>6</v>
      </c>
      <c r="BG81" s="11"/>
      <c r="BH81" s="10">
        <v>8</v>
      </c>
      <c r="BI81" s="10">
        <v>6</v>
      </c>
      <c r="BJ81" s="11"/>
      <c r="BK81" s="10">
        <v>4</v>
      </c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0">
        <f t="shared" si="3"/>
        <v>30</v>
      </c>
      <c r="CP81" s="16">
        <v>40</v>
      </c>
      <c r="CQ81" s="15">
        <f t="shared" si="5"/>
        <v>1200</v>
      </c>
    </row>
    <row r="82" spans="1:95" ht="60" customHeight="1">
      <c r="A82" s="9"/>
      <c r="B82" s="9" t="str">
        <f t="shared" si="4"/>
        <v>872760-604</v>
      </c>
      <c r="C82" s="9" t="s">
        <v>33</v>
      </c>
      <c r="D82" s="9" t="s">
        <v>34</v>
      </c>
      <c r="E82" s="9">
        <v>2021</v>
      </c>
      <c r="F82" s="9" t="s">
        <v>35</v>
      </c>
      <c r="G82" s="9" t="s">
        <v>217</v>
      </c>
      <c r="H82" s="9" t="s">
        <v>37</v>
      </c>
      <c r="I82" s="9" t="s">
        <v>38</v>
      </c>
      <c r="J82" s="9" t="s">
        <v>128</v>
      </c>
      <c r="K82" s="9">
        <v>4</v>
      </c>
      <c r="L82" s="9" t="s">
        <v>218</v>
      </c>
      <c r="M82" s="10"/>
      <c r="N82" s="11"/>
      <c r="O82" s="11"/>
      <c r="P82" s="11"/>
      <c r="Q82" s="10">
        <v>8</v>
      </c>
      <c r="R82" s="10">
        <v>6</v>
      </c>
      <c r="S82" s="10">
        <v>8</v>
      </c>
      <c r="T82" s="10">
        <v>3</v>
      </c>
      <c r="U82" s="11"/>
      <c r="V82" s="10">
        <v>4</v>
      </c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0">
        <f t="shared" si="3"/>
        <v>29</v>
      </c>
      <c r="CP82" s="16">
        <v>25</v>
      </c>
      <c r="CQ82" s="15">
        <f t="shared" si="5"/>
        <v>725</v>
      </c>
    </row>
    <row r="83" spans="1:95" ht="60" customHeight="1">
      <c r="A83" s="9"/>
      <c r="B83" s="9" t="str">
        <f t="shared" si="4"/>
        <v>806190-60221</v>
      </c>
      <c r="C83" s="9" t="s">
        <v>33</v>
      </c>
      <c r="D83" s="9" t="s">
        <v>41</v>
      </c>
      <c r="E83" s="9">
        <v>2022</v>
      </c>
      <c r="F83" s="9" t="s">
        <v>35</v>
      </c>
      <c r="G83" s="9" t="s">
        <v>219</v>
      </c>
      <c r="H83" s="9" t="s">
        <v>37</v>
      </c>
      <c r="I83" s="9" t="s">
        <v>56</v>
      </c>
      <c r="J83" s="9" t="s">
        <v>220</v>
      </c>
      <c r="K83" s="9">
        <v>221</v>
      </c>
      <c r="L83" s="9" t="s">
        <v>221</v>
      </c>
      <c r="M83" s="10"/>
      <c r="N83" s="11"/>
      <c r="O83" s="11"/>
      <c r="P83" s="11"/>
      <c r="Q83" s="10"/>
      <c r="R83" s="10"/>
      <c r="S83" s="10">
        <v>10</v>
      </c>
      <c r="T83" s="10">
        <v>3</v>
      </c>
      <c r="U83" s="11"/>
      <c r="V83" s="10">
        <v>16</v>
      </c>
      <c r="W83" s="10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0">
        <f t="shared" si="3"/>
        <v>29</v>
      </c>
      <c r="CP83" s="16">
        <v>32.99</v>
      </c>
      <c r="CQ83" s="15">
        <f t="shared" si="5"/>
        <v>956.71</v>
      </c>
    </row>
    <row r="84" spans="1:95" ht="60" customHeight="1">
      <c r="A84" s="9"/>
      <c r="B84" s="9" t="str">
        <f t="shared" si="4"/>
        <v>772100-6010</v>
      </c>
      <c r="C84" s="9" t="s">
        <v>33</v>
      </c>
      <c r="D84" s="9" t="s">
        <v>34</v>
      </c>
      <c r="E84" s="9">
        <v>2021</v>
      </c>
      <c r="F84" s="9" t="s">
        <v>35</v>
      </c>
      <c r="G84" s="9" t="s">
        <v>222</v>
      </c>
      <c r="H84" s="9" t="s">
        <v>37</v>
      </c>
      <c r="I84" s="9" t="s">
        <v>157</v>
      </c>
      <c r="J84" s="9" t="s">
        <v>223</v>
      </c>
      <c r="K84" s="9">
        <v>10</v>
      </c>
      <c r="L84" s="9" t="s">
        <v>206</v>
      </c>
      <c r="M84" s="10"/>
      <c r="N84" s="11"/>
      <c r="O84" s="11"/>
      <c r="P84" s="11"/>
      <c r="Q84" s="10"/>
      <c r="R84" s="10"/>
      <c r="S84" s="10"/>
      <c r="T84" s="10"/>
      <c r="U84" s="11"/>
      <c r="V84" s="10">
        <v>26</v>
      </c>
      <c r="W84" s="10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0">
        <f t="shared" si="3"/>
        <v>26</v>
      </c>
      <c r="CP84" s="16">
        <v>24.99</v>
      </c>
      <c r="CQ84" s="15">
        <f t="shared" si="5"/>
        <v>649.74</v>
      </c>
    </row>
    <row r="85" spans="1:95" ht="60" customHeight="1">
      <c r="A85" s="9"/>
      <c r="B85" s="9" t="str">
        <f t="shared" si="4"/>
        <v>806310-6020</v>
      </c>
      <c r="C85" s="9" t="s">
        <v>33</v>
      </c>
      <c r="D85" s="9" t="s">
        <v>34</v>
      </c>
      <c r="E85" s="9">
        <v>2021</v>
      </c>
      <c r="F85" s="9" t="s">
        <v>35</v>
      </c>
      <c r="G85" s="9" t="s">
        <v>224</v>
      </c>
      <c r="H85" s="9" t="s">
        <v>37</v>
      </c>
      <c r="I85" s="9" t="s">
        <v>56</v>
      </c>
      <c r="J85" s="9" t="s">
        <v>225</v>
      </c>
      <c r="K85" s="9">
        <v>20</v>
      </c>
      <c r="L85" s="9" t="s">
        <v>226</v>
      </c>
      <c r="M85" s="10"/>
      <c r="N85" s="11"/>
      <c r="O85" s="11"/>
      <c r="P85" s="11"/>
      <c r="Q85" s="10">
        <v>25</v>
      </c>
      <c r="R85" s="10"/>
      <c r="S85" s="10"/>
      <c r="T85" s="10"/>
      <c r="U85" s="11"/>
      <c r="V85" s="10"/>
      <c r="W85" s="10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0">
        <f t="shared" si="3"/>
        <v>25</v>
      </c>
      <c r="CP85" s="16">
        <v>37.99</v>
      </c>
      <c r="CQ85" s="15">
        <f t="shared" si="5"/>
        <v>949.75</v>
      </c>
    </row>
    <row r="86" spans="1:95" ht="60" customHeight="1">
      <c r="A86" s="9"/>
      <c r="B86" s="9" t="str">
        <f t="shared" si="4"/>
        <v>889940-608</v>
      </c>
      <c r="C86" s="9" t="s">
        <v>33</v>
      </c>
      <c r="D86" s="9" t="s">
        <v>41</v>
      </c>
      <c r="E86" s="9">
        <v>2022</v>
      </c>
      <c r="F86" s="9" t="s">
        <v>35</v>
      </c>
      <c r="G86" s="9" t="s">
        <v>227</v>
      </c>
      <c r="H86" s="9" t="s">
        <v>37</v>
      </c>
      <c r="I86" s="9" t="s">
        <v>56</v>
      </c>
      <c r="J86" s="9" t="s">
        <v>57</v>
      </c>
      <c r="K86" s="9">
        <v>8</v>
      </c>
      <c r="L86" s="9" t="s">
        <v>186</v>
      </c>
      <c r="M86" s="10"/>
      <c r="N86" s="11"/>
      <c r="O86" s="11"/>
      <c r="P86" s="11"/>
      <c r="Q86" s="10">
        <v>25</v>
      </c>
      <c r="R86" s="10"/>
      <c r="S86" s="10"/>
      <c r="T86" s="10"/>
      <c r="U86" s="11"/>
      <c r="V86" s="10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0">
        <f t="shared" si="3"/>
        <v>25</v>
      </c>
      <c r="CP86" s="16">
        <v>40</v>
      </c>
      <c r="CQ86" s="15">
        <f t="shared" si="5"/>
        <v>1000</v>
      </c>
    </row>
    <row r="87" spans="1:95" ht="60" customHeight="1">
      <c r="A87" s="9"/>
      <c r="B87" s="9" t="str">
        <f t="shared" si="4"/>
        <v>611571-6112</v>
      </c>
      <c r="C87" s="9" t="s">
        <v>33</v>
      </c>
      <c r="D87" s="9" t="s">
        <v>34</v>
      </c>
      <c r="E87" s="9">
        <v>2021</v>
      </c>
      <c r="F87" s="9" t="s">
        <v>35</v>
      </c>
      <c r="G87" s="9" t="s">
        <v>228</v>
      </c>
      <c r="H87" s="9" t="s">
        <v>43</v>
      </c>
      <c r="I87" s="9" t="s">
        <v>44</v>
      </c>
      <c r="J87" s="9" t="s">
        <v>196</v>
      </c>
      <c r="K87" s="9">
        <v>12</v>
      </c>
      <c r="L87" s="9" t="s">
        <v>197</v>
      </c>
      <c r="M87" s="10" t="s">
        <v>229</v>
      </c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0">
        <v>2</v>
      </c>
      <c r="BD87" s="11"/>
      <c r="BE87" s="10">
        <v>4</v>
      </c>
      <c r="BF87" s="10">
        <v>6</v>
      </c>
      <c r="BG87" s="11"/>
      <c r="BH87" s="10">
        <v>6</v>
      </c>
      <c r="BI87" s="10">
        <v>4</v>
      </c>
      <c r="BJ87" s="11"/>
      <c r="BK87" s="10">
        <v>2</v>
      </c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2"/>
      <c r="CB87" s="12"/>
      <c r="CC87" s="12"/>
      <c r="CD87" s="12"/>
      <c r="CE87" s="12"/>
      <c r="CF87" s="12"/>
      <c r="CG87" s="12"/>
      <c r="CH87" s="12"/>
      <c r="CI87" s="12"/>
      <c r="CJ87" s="11"/>
      <c r="CK87" s="11"/>
      <c r="CL87" s="11"/>
      <c r="CM87" s="11"/>
      <c r="CN87" s="11"/>
      <c r="CO87" s="10">
        <f t="shared" si="3"/>
        <v>24</v>
      </c>
      <c r="CP87" s="16">
        <v>55</v>
      </c>
      <c r="CQ87" s="15">
        <f t="shared" si="5"/>
        <v>1320</v>
      </c>
    </row>
    <row r="88" spans="1:95" ht="60" customHeight="1">
      <c r="A88" s="9"/>
      <c r="B88" s="9" t="str">
        <f t="shared" si="4"/>
        <v>771770-6010</v>
      </c>
      <c r="C88" s="9" t="s">
        <v>33</v>
      </c>
      <c r="D88" s="9" t="s">
        <v>41</v>
      </c>
      <c r="E88" s="9">
        <v>2021</v>
      </c>
      <c r="F88" s="9" t="s">
        <v>35</v>
      </c>
      <c r="G88" s="9" t="s">
        <v>202</v>
      </c>
      <c r="H88" s="9" t="s">
        <v>37</v>
      </c>
      <c r="I88" s="9" t="s">
        <v>56</v>
      </c>
      <c r="J88" s="9" t="s">
        <v>203</v>
      </c>
      <c r="K88" s="9">
        <v>10</v>
      </c>
      <c r="L88" s="9" t="s">
        <v>100</v>
      </c>
      <c r="M88" s="10"/>
      <c r="N88" s="11"/>
      <c r="O88" s="11"/>
      <c r="P88" s="11"/>
      <c r="Q88" s="10">
        <v>23</v>
      </c>
      <c r="R88" s="10"/>
      <c r="S88" s="10"/>
      <c r="T88" s="10"/>
      <c r="U88" s="11"/>
      <c r="V88" s="10">
        <v>1</v>
      </c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0">
        <f t="shared" si="3"/>
        <v>24</v>
      </c>
      <c r="CP88" s="16">
        <v>45</v>
      </c>
      <c r="CQ88" s="15">
        <f t="shared" si="5"/>
        <v>1080</v>
      </c>
    </row>
    <row r="89" spans="1:95" ht="60" customHeight="1">
      <c r="A89" s="9"/>
      <c r="B89" s="9" t="str">
        <f t="shared" si="4"/>
        <v>779750-4181</v>
      </c>
      <c r="C89" s="9" t="s">
        <v>33</v>
      </c>
      <c r="D89" s="9" t="s">
        <v>41</v>
      </c>
      <c r="E89" s="9">
        <v>2021</v>
      </c>
      <c r="F89" s="9" t="s">
        <v>35</v>
      </c>
      <c r="G89" s="9" t="s">
        <v>230</v>
      </c>
      <c r="H89" s="9" t="s">
        <v>43</v>
      </c>
      <c r="I89" s="9" t="s">
        <v>44</v>
      </c>
      <c r="J89" s="9" t="s">
        <v>231</v>
      </c>
      <c r="K89" s="9">
        <v>81</v>
      </c>
      <c r="L89" s="9" t="s">
        <v>232</v>
      </c>
      <c r="M89" s="10" t="s">
        <v>233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0">
        <v>8</v>
      </c>
      <c r="AY89" s="10">
        <v>8</v>
      </c>
      <c r="AZ89" s="10">
        <v>4</v>
      </c>
      <c r="BA89" s="11"/>
      <c r="BB89" s="10">
        <v>4</v>
      </c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0">
        <f t="shared" si="3"/>
        <v>24</v>
      </c>
      <c r="CP89" s="16">
        <v>35</v>
      </c>
      <c r="CQ89" s="15">
        <f t="shared" si="5"/>
        <v>840</v>
      </c>
    </row>
    <row r="90" spans="1:95" ht="60" customHeight="1">
      <c r="A90" s="9"/>
      <c r="B90" s="9" t="str">
        <f t="shared" si="4"/>
        <v>696060-6042</v>
      </c>
      <c r="C90" s="9" t="s">
        <v>33</v>
      </c>
      <c r="D90" s="9" t="s">
        <v>34</v>
      </c>
      <c r="E90" s="9">
        <v>2021</v>
      </c>
      <c r="F90" s="9" t="s">
        <v>35</v>
      </c>
      <c r="G90" s="9" t="s">
        <v>234</v>
      </c>
      <c r="H90" s="9" t="s">
        <v>37</v>
      </c>
      <c r="I90" s="9" t="s">
        <v>38</v>
      </c>
      <c r="J90" s="9" t="s">
        <v>235</v>
      </c>
      <c r="K90" s="9">
        <v>42</v>
      </c>
      <c r="L90" s="9" t="s">
        <v>192</v>
      </c>
      <c r="M90" s="10"/>
      <c r="N90" s="11"/>
      <c r="O90" s="11"/>
      <c r="P90" s="11"/>
      <c r="Q90" s="10">
        <v>15</v>
      </c>
      <c r="R90" s="10">
        <v>6</v>
      </c>
      <c r="S90" s="10">
        <v>3</v>
      </c>
      <c r="T90" s="10"/>
      <c r="U90" s="11"/>
      <c r="V90" s="10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0">
        <f t="shared" si="3"/>
        <v>24</v>
      </c>
      <c r="CP90" s="16">
        <v>25</v>
      </c>
      <c r="CQ90" s="15">
        <f t="shared" si="5"/>
        <v>600</v>
      </c>
    </row>
    <row r="91" spans="1:95" ht="60" customHeight="1">
      <c r="A91" s="9"/>
      <c r="B91" s="9" t="str">
        <f t="shared" si="4"/>
        <v>903880-608</v>
      </c>
      <c r="C91" s="9" t="s">
        <v>33</v>
      </c>
      <c r="D91" s="9" t="s">
        <v>34</v>
      </c>
      <c r="E91" s="9">
        <v>2022</v>
      </c>
      <c r="F91" s="9" t="s">
        <v>35</v>
      </c>
      <c r="G91" s="9" t="s">
        <v>236</v>
      </c>
      <c r="H91" s="9" t="s">
        <v>43</v>
      </c>
      <c r="I91" s="9" t="s">
        <v>44</v>
      </c>
      <c r="J91" s="9" t="s">
        <v>188</v>
      </c>
      <c r="K91" s="9">
        <v>8</v>
      </c>
      <c r="L91" s="9" t="s">
        <v>58</v>
      </c>
      <c r="M91" s="10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0">
        <v>3</v>
      </c>
      <c r="BD91" s="11"/>
      <c r="BE91" s="10">
        <v>1</v>
      </c>
      <c r="BF91" s="10">
        <v>3</v>
      </c>
      <c r="BG91" s="11"/>
      <c r="BH91" s="10">
        <v>3</v>
      </c>
      <c r="BI91" s="10">
        <v>5</v>
      </c>
      <c r="BJ91" s="11"/>
      <c r="BK91" s="10">
        <v>5</v>
      </c>
      <c r="BL91" s="11"/>
      <c r="BM91" s="10">
        <v>3</v>
      </c>
      <c r="BN91" s="10">
        <v>1</v>
      </c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0">
        <f t="shared" si="3"/>
        <v>24</v>
      </c>
      <c r="CP91" s="16">
        <v>59.99</v>
      </c>
      <c r="CQ91" s="15">
        <f t="shared" si="5"/>
        <v>1439.76</v>
      </c>
    </row>
    <row r="92" spans="1:95" ht="60" customHeight="1">
      <c r="A92" s="9"/>
      <c r="B92" s="9" t="str">
        <f t="shared" si="4"/>
        <v>618000-6051</v>
      </c>
      <c r="C92" s="9" t="s">
        <v>33</v>
      </c>
      <c r="D92" s="9" t="s">
        <v>34</v>
      </c>
      <c r="E92" s="9">
        <v>2021</v>
      </c>
      <c r="F92" s="9" t="s">
        <v>35</v>
      </c>
      <c r="G92" s="9" t="s">
        <v>237</v>
      </c>
      <c r="H92" s="9" t="s">
        <v>37</v>
      </c>
      <c r="I92" s="9" t="s">
        <v>60</v>
      </c>
      <c r="J92" s="9" t="s">
        <v>238</v>
      </c>
      <c r="K92" s="9">
        <v>51</v>
      </c>
      <c r="L92" s="9" t="s">
        <v>183</v>
      </c>
      <c r="M92" s="10"/>
      <c r="N92" s="11"/>
      <c r="O92" s="11"/>
      <c r="P92" s="11"/>
      <c r="Q92" s="10">
        <v>12</v>
      </c>
      <c r="R92" s="10">
        <v>4</v>
      </c>
      <c r="S92" s="10"/>
      <c r="T92" s="10"/>
      <c r="U92" s="10">
        <v>7</v>
      </c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0">
        <f t="shared" si="3"/>
        <v>23</v>
      </c>
      <c r="CP92" s="16">
        <v>60</v>
      </c>
      <c r="CQ92" s="15">
        <f t="shared" si="5"/>
        <v>1380</v>
      </c>
    </row>
    <row r="93" spans="1:95" ht="60" customHeight="1">
      <c r="A93" s="9"/>
      <c r="B93" s="9" t="str">
        <f t="shared" si="4"/>
        <v>666891-4081</v>
      </c>
      <c r="C93" s="9" t="s">
        <v>33</v>
      </c>
      <c r="D93" s="9" t="s">
        <v>34</v>
      </c>
      <c r="E93" s="9">
        <v>2021</v>
      </c>
      <c r="F93" s="9" t="s">
        <v>35</v>
      </c>
      <c r="G93" s="9" t="s">
        <v>239</v>
      </c>
      <c r="H93" s="9" t="s">
        <v>43</v>
      </c>
      <c r="I93" s="9" t="s">
        <v>44</v>
      </c>
      <c r="J93" s="9" t="s">
        <v>240</v>
      </c>
      <c r="K93" s="9">
        <v>81</v>
      </c>
      <c r="L93" s="9" t="s">
        <v>155</v>
      </c>
      <c r="M93" s="10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0"/>
      <c r="AX93" s="10">
        <v>22</v>
      </c>
      <c r="AY93" s="10"/>
      <c r="AZ93" s="10"/>
      <c r="BA93" s="11"/>
      <c r="BB93" s="10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0">
        <f t="shared" si="3"/>
        <v>22</v>
      </c>
      <c r="CP93" s="16">
        <v>35</v>
      </c>
      <c r="CQ93" s="15">
        <f t="shared" si="5"/>
        <v>770</v>
      </c>
    </row>
    <row r="94" spans="1:95" ht="60" customHeight="1">
      <c r="A94" s="9"/>
      <c r="B94" s="9" t="str">
        <f t="shared" si="4"/>
        <v>687710-4084</v>
      </c>
      <c r="C94" s="9" t="s">
        <v>33</v>
      </c>
      <c r="D94" s="9" t="s">
        <v>34</v>
      </c>
      <c r="E94" s="9">
        <v>2021</v>
      </c>
      <c r="F94" s="9" t="s">
        <v>67</v>
      </c>
      <c r="G94" s="9" t="s">
        <v>241</v>
      </c>
      <c r="H94" s="9" t="s">
        <v>43</v>
      </c>
      <c r="I94" s="9" t="s">
        <v>44</v>
      </c>
      <c r="J94" s="9" t="s">
        <v>242</v>
      </c>
      <c r="K94" s="9">
        <v>84</v>
      </c>
      <c r="L94" s="9" t="s">
        <v>212</v>
      </c>
      <c r="M94" s="10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0"/>
      <c r="AX94" s="10"/>
      <c r="AY94" s="10"/>
      <c r="AZ94" s="10"/>
      <c r="BA94" s="11"/>
      <c r="BB94" s="10">
        <v>22</v>
      </c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0">
        <f t="shared" si="3"/>
        <v>22</v>
      </c>
      <c r="CP94" s="16">
        <v>35</v>
      </c>
      <c r="CQ94" s="15">
        <f t="shared" si="5"/>
        <v>770</v>
      </c>
    </row>
    <row r="95" spans="1:95" ht="60" customHeight="1">
      <c r="A95" s="9"/>
      <c r="B95" s="9" t="str">
        <f t="shared" si="4"/>
        <v>890821-6010</v>
      </c>
      <c r="C95" s="9" t="s">
        <v>33</v>
      </c>
      <c r="D95" s="9" t="s">
        <v>34</v>
      </c>
      <c r="E95" s="9">
        <v>2022</v>
      </c>
      <c r="F95" s="9" t="s">
        <v>35</v>
      </c>
      <c r="G95" s="9" t="s">
        <v>243</v>
      </c>
      <c r="H95" s="9" t="s">
        <v>37</v>
      </c>
      <c r="I95" s="9" t="s">
        <v>64</v>
      </c>
      <c r="J95" s="9" t="s">
        <v>244</v>
      </c>
      <c r="K95" s="9">
        <v>10</v>
      </c>
      <c r="L95" s="9" t="s">
        <v>100</v>
      </c>
      <c r="M95" s="10"/>
      <c r="N95" s="11"/>
      <c r="O95" s="11"/>
      <c r="P95" s="11"/>
      <c r="Q95" s="10">
        <v>3</v>
      </c>
      <c r="R95" s="10">
        <v>6</v>
      </c>
      <c r="S95" s="10">
        <v>6</v>
      </c>
      <c r="T95" s="10">
        <v>4</v>
      </c>
      <c r="U95" s="11"/>
      <c r="V95" s="10">
        <v>3</v>
      </c>
      <c r="W95" s="10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0">
        <f t="shared" si="3"/>
        <v>22</v>
      </c>
      <c r="CP95" s="16">
        <v>89.99</v>
      </c>
      <c r="CQ95" s="15">
        <f t="shared" si="5"/>
        <v>1979.78</v>
      </c>
    </row>
    <row r="96" spans="1:95" ht="60" customHeight="1">
      <c r="A96" s="9"/>
      <c r="B96" s="9" t="str">
        <f t="shared" si="4"/>
        <v>806490-60123</v>
      </c>
      <c r="C96" s="9" t="s">
        <v>33</v>
      </c>
      <c r="D96" s="9" t="s">
        <v>34</v>
      </c>
      <c r="E96" s="9">
        <v>2021</v>
      </c>
      <c r="F96" s="9" t="s">
        <v>35</v>
      </c>
      <c r="G96" s="9" t="s">
        <v>245</v>
      </c>
      <c r="H96" s="9" t="s">
        <v>37</v>
      </c>
      <c r="I96" s="9" t="s">
        <v>64</v>
      </c>
      <c r="J96" s="9" t="s">
        <v>102</v>
      </c>
      <c r="K96" s="9">
        <v>123</v>
      </c>
      <c r="L96" s="9" t="s">
        <v>246</v>
      </c>
      <c r="M96" s="10"/>
      <c r="N96" s="11"/>
      <c r="O96" s="11"/>
      <c r="P96" s="11"/>
      <c r="Q96" s="10"/>
      <c r="R96" s="10"/>
      <c r="S96" s="10"/>
      <c r="T96" s="10"/>
      <c r="U96" s="11"/>
      <c r="V96" s="10">
        <v>21</v>
      </c>
      <c r="W96" s="10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0">
        <f t="shared" si="3"/>
        <v>21</v>
      </c>
      <c r="CP96" s="16">
        <v>64.989999999999995</v>
      </c>
      <c r="CQ96" s="15">
        <f t="shared" si="5"/>
        <v>1364.79</v>
      </c>
    </row>
    <row r="97" spans="1:95" ht="60" customHeight="1">
      <c r="A97" s="9"/>
      <c r="B97" s="9" t="str">
        <f t="shared" si="4"/>
        <v>890551-6010</v>
      </c>
      <c r="C97" s="9" t="s">
        <v>33</v>
      </c>
      <c r="D97" s="9" t="s">
        <v>34</v>
      </c>
      <c r="E97" s="9">
        <v>2022</v>
      </c>
      <c r="F97" s="9" t="s">
        <v>35</v>
      </c>
      <c r="G97" s="9" t="s">
        <v>125</v>
      </c>
      <c r="H97" s="9" t="s">
        <v>37</v>
      </c>
      <c r="I97" s="9" t="s">
        <v>56</v>
      </c>
      <c r="J97" s="9" t="s">
        <v>126</v>
      </c>
      <c r="K97" s="9">
        <v>10</v>
      </c>
      <c r="L97" s="9" t="s">
        <v>100</v>
      </c>
      <c r="M97" s="10"/>
      <c r="N97" s="11"/>
      <c r="O97" s="11"/>
      <c r="P97" s="11"/>
      <c r="Q97" s="10"/>
      <c r="R97" s="10">
        <v>3</v>
      </c>
      <c r="S97" s="10">
        <v>8</v>
      </c>
      <c r="T97" s="10">
        <v>2</v>
      </c>
      <c r="U97" s="11"/>
      <c r="V97" s="10">
        <v>5</v>
      </c>
      <c r="W97" s="10">
        <v>3</v>
      </c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0">
        <f t="shared" si="3"/>
        <v>21</v>
      </c>
      <c r="CP97" s="16">
        <v>39.99</v>
      </c>
      <c r="CQ97" s="15">
        <f t="shared" si="5"/>
        <v>839.79000000000008</v>
      </c>
    </row>
    <row r="98" spans="1:95" ht="60" customHeight="1">
      <c r="A98" s="9"/>
      <c r="B98" s="9" t="str">
        <f t="shared" si="4"/>
        <v>771000-6010</v>
      </c>
      <c r="C98" s="9" t="s">
        <v>33</v>
      </c>
      <c r="D98" s="9" t="s">
        <v>34</v>
      </c>
      <c r="E98" s="9">
        <v>2021</v>
      </c>
      <c r="F98" s="9" t="s">
        <v>35</v>
      </c>
      <c r="G98" s="9" t="s">
        <v>193</v>
      </c>
      <c r="H98" s="9" t="s">
        <v>37</v>
      </c>
      <c r="I98" s="9" t="s">
        <v>38</v>
      </c>
      <c r="J98" s="9" t="s">
        <v>194</v>
      </c>
      <c r="K98" s="9">
        <v>10</v>
      </c>
      <c r="L98" s="9" t="s">
        <v>100</v>
      </c>
      <c r="M98" s="10"/>
      <c r="N98" s="11"/>
      <c r="O98" s="11"/>
      <c r="P98" s="11"/>
      <c r="Q98" s="10">
        <v>20</v>
      </c>
      <c r="R98" s="10"/>
      <c r="S98" s="10"/>
      <c r="T98" s="10"/>
      <c r="U98" s="11"/>
      <c r="V98" s="10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0">
        <f t="shared" si="3"/>
        <v>20</v>
      </c>
      <c r="CP98" s="16">
        <v>25</v>
      </c>
      <c r="CQ98" s="15">
        <f t="shared" si="5"/>
        <v>500</v>
      </c>
    </row>
    <row r="99" spans="1:95" ht="60" customHeight="1">
      <c r="A99" s="9"/>
      <c r="B99" s="9" t="str">
        <f t="shared" si="4"/>
        <v>728870-7031</v>
      </c>
      <c r="C99" s="9" t="s">
        <v>33</v>
      </c>
      <c r="D99" s="9" t="s">
        <v>34</v>
      </c>
      <c r="E99" s="9">
        <v>2021</v>
      </c>
      <c r="F99" s="9" t="s">
        <v>67</v>
      </c>
      <c r="G99" s="9" t="s">
        <v>247</v>
      </c>
      <c r="H99" s="9" t="s">
        <v>43</v>
      </c>
      <c r="I99" s="9" t="s">
        <v>44</v>
      </c>
      <c r="J99" s="9" t="s">
        <v>248</v>
      </c>
      <c r="K99" s="9">
        <v>31</v>
      </c>
      <c r="L99" s="9" t="s">
        <v>249</v>
      </c>
      <c r="M99" s="10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0">
        <v>2</v>
      </c>
      <c r="AY99" s="10">
        <v>7</v>
      </c>
      <c r="AZ99" s="10">
        <v>9</v>
      </c>
      <c r="BA99" s="11"/>
      <c r="BB99" s="10">
        <v>1</v>
      </c>
      <c r="BC99" s="10"/>
      <c r="BD99" s="11"/>
      <c r="BE99" s="10"/>
      <c r="BF99" s="10"/>
      <c r="BG99" s="11"/>
      <c r="BH99" s="10"/>
      <c r="BI99" s="10"/>
      <c r="BJ99" s="11"/>
      <c r="BK99" s="10"/>
      <c r="BL99" s="11"/>
      <c r="BM99" s="10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0">
        <f t="shared" si="3"/>
        <v>19</v>
      </c>
      <c r="CP99" s="16">
        <v>99.99</v>
      </c>
      <c r="CQ99" s="15">
        <f t="shared" si="5"/>
        <v>1899.81</v>
      </c>
    </row>
    <row r="100" spans="1:95" ht="60" customHeight="1">
      <c r="A100" s="9"/>
      <c r="B100" s="9" t="str">
        <f t="shared" si="4"/>
        <v>779750-4081</v>
      </c>
      <c r="C100" s="9" t="s">
        <v>33</v>
      </c>
      <c r="D100" s="9" t="s">
        <v>41</v>
      </c>
      <c r="E100" s="9">
        <v>2021</v>
      </c>
      <c r="F100" s="9" t="s">
        <v>35</v>
      </c>
      <c r="G100" s="9" t="s">
        <v>250</v>
      </c>
      <c r="H100" s="9" t="s">
        <v>43</v>
      </c>
      <c r="I100" s="9" t="s">
        <v>44</v>
      </c>
      <c r="J100" s="9" t="s">
        <v>231</v>
      </c>
      <c r="K100" s="9">
        <v>81</v>
      </c>
      <c r="L100" s="9" t="s">
        <v>232</v>
      </c>
      <c r="M100" s="10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0">
        <v>3</v>
      </c>
      <c r="AY100" s="10">
        <v>8</v>
      </c>
      <c r="AZ100" s="10">
        <v>3</v>
      </c>
      <c r="BA100" s="11"/>
      <c r="BB100" s="10">
        <v>5</v>
      </c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0">
        <f t="shared" si="3"/>
        <v>19</v>
      </c>
      <c r="CP100" s="16">
        <v>35</v>
      </c>
      <c r="CQ100" s="15">
        <f t="shared" si="5"/>
        <v>665</v>
      </c>
    </row>
    <row r="101" spans="1:95" ht="60" customHeight="1">
      <c r="A101" s="9"/>
      <c r="B101" s="9" t="str">
        <f t="shared" si="4"/>
        <v>873320-608</v>
      </c>
      <c r="C101" s="9" t="s">
        <v>33</v>
      </c>
      <c r="D101" s="9" t="s">
        <v>34</v>
      </c>
      <c r="E101" s="9">
        <v>2021</v>
      </c>
      <c r="F101" s="9" t="s">
        <v>35</v>
      </c>
      <c r="G101" s="9" t="s">
        <v>251</v>
      </c>
      <c r="H101" s="9" t="s">
        <v>37</v>
      </c>
      <c r="I101" s="9" t="s">
        <v>74</v>
      </c>
      <c r="J101" s="9" t="s">
        <v>252</v>
      </c>
      <c r="K101" s="9">
        <v>8</v>
      </c>
      <c r="L101" s="9" t="s">
        <v>58</v>
      </c>
      <c r="M101" s="10"/>
      <c r="N101" s="11"/>
      <c r="O101" s="11"/>
      <c r="P101" s="10">
        <v>9</v>
      </c>
      <c r="Q101" s="10">
        <v>9</v>
      </c>
      <c r="R101" s="10"/>
      <c r="S101" s="10"/>
      <c r="T101" s="10"/>
      <c r="U101" s="11"/>
      <c r="V101" s="10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0">
        <f t="shared" si="3"/>
        <v>18</v>
      </c>
      <c r="CP101" s="16">
        <v>89.99</v>
      </c>
      <c r="CQ101" s="15">
        <f t="shared" si="5"/>
        <v>1619.82</v>
      </c>
    </row>
    <row r="102" spans="1:95" ht="60" customHeight="1">
      <c r="A102" s="9"/>
      <c r="B102" s="9" t="str">
        <f t="shared" si="4"/>
        <v>853400-608</v>
      </c>
      <c r="C102" s="9" t="s">
        <v>33</v>
      </c>
      <c r="D102" s="9" t="s">
        <v>41</v>
      </c>
      <c r="E102" s="9">
        <v>2021</v>
      </c>
      <c r="F102" s="9" t="s">
        <v>35</v>
      </c>
      <c r="G102" s="9" t="s">
        <v>253</v>
      </c>
      <c r="H102" s="9" t="s">
        <v>37</v>
      </c>
      <c r="I102" s="9" t="s">
        <v>104</v>
      </c>
      <c r="J102" s="9" t="s">
        <v>254</v>
      </c>
      <c r="K102" s="9">
        <v>8</v>
      </c>
      <c r="L102" s="9" t="s">
        <v>58</v>
      </c>
      <c r="M102" s="10"/>
      <c r="N102" s="11"/>
      <c r="O102" s="11"/>
      <c r="P102" s="11"/>
      <c r="Q102" s="10"/>
      <c r="R102" s="10">
        <v>16</v>
      </c>
      <c r="S102" s="10"/>
      <c r="T102" s="10"/>
      <c r="U102" s="11"/>
      <c r="V102" s="10"/>
      <c r="W102" s="10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0">
        <f t="shared" si="3"/>
        <v>16</v>
      </c>
      <c r="CP102" s="16">
        <v>30</v>
      </c>
      <c r="CQ102" s="15">
        <f t="shared" si="5"/>
        <v>480</v>
      </c>
    </row>
    <row r="103" spans="1:95" ht="60" customHeight="1">
      <c r="A103" s="9"/>
      <c r="B103" s="9" t="str">
        <f t="shared" si="4"/>
        <v>665801-61123</v>
      </c>
      <c r="C103" s="9" t="s">
        <v>33</v>
      </c>
      <c r="D103" s="9" t="s">
        <v>34</v>
      </c>
      <c r="E103" s="9">
        <v>2021</v>
      </c>
      <c r="F103" s="9" t="s">
        <v>35</v>
      </c>
      <c r="G103" s="9" t="s">
        <v>255</v>
      </c>
      <c r="H103" s="9" t="s">
        <v>43</v>
      </c>
      <c r="I103" s="9" t="s">
        <v>44</v>
      </c>
      <c r="J103" s="9" t="s">
        <v>256</v>
      </c>
      <c r="K103" s="9">
        <v>123</v>
      </c>
      <c r="L103" s="9" t="s">
        <v>257</v>
      </c>
      <c r="M103" s="10" t="s">
        <v>258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0">
        <v>1</v>
      </c>
      <c r="BD103" s="11"/>
      <c r="BE103" s="10">
        <v>2</v>
      </c>
      <c r="BF103" s="10">
        <v>3</v>
      </c>
      <c r="BG103" s="11"/>
      <c r="BH103" s="10">
        <v>4</v>
      </c>
      <c r="BI103" s="10">
        <v>3</v>
      </c>
      <c r="BJ103" s="11"/>
      <c r="BK103" s="10">
        <v>2</v>
      </c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2"/>
      <c r="CB103" s="12"/>
      <c r="CC103" s="12"/>
      <c r="CD103" s="12"/>
      <c r="CE103" s="12"/>
      <c r="CF103" s="12"/>
      <c r="CG103" s="12"/>
      <c r="CH103" s="12"/>
      <c r="CI103" s="12"/>
      <c r="CJ103" s="11"/>
      <c r="CK103" s="11"/>
      <c r="CL103" s="11"/>
      <c r="CM103" s="11"/>
      <c r="CN103" s="11"/>
      <c r="CO103" s="10">
        <f t="shared" si="3"/>
        <v>15</v>
      </c>
      <c r="CP103" s="16">
        <v>40</v>
      </c>
      <c r="CQ103" s="15">
        <f t="shared" si="5"/>
        <v>600</v>
      </c>
    </row>
    <row r="104" spans="1:95" ht="60" customHeight="1">
      <c r="A104" s="9"/>
      <c r="B104" s="9" t="str">
        <f t="shared" si="4"/>
        <v>772080-608</v>
      </c>
      <c r="C104" s="9" t="s">
        <v>33</v>
      </c>
      <c r="D104" s="9" t="s">
        <v>41</v>
      </c>
      <c r="E104" s="9">
        <v>2021</v>
      </c>
      <c r="F104" s="9" t="s">
        <v>35</v>
      </c>
      <c r="G104" s="9" t="s">
        <v>259</v>
      </c>
      <c r="H104" s="9" t="s">
        <v>37</v>
      </c>
      <c r="I104" s="9" t="s">
        <v>104</v>
      </c>
      <c r="J104" s="9" t="s">
        <v>260</v>
      </c>
      <c r="K104" s="9">
        <v>8</v>
      </c>
      <c r="L104" s="9" t="s">
        <v>261</v>
      </c>
      <c r="M104" s="10"/>
      <c r="N104" s="11"/>
      <c r="O104" s="11"/>
      <c r="P104" s="11"/>
      <c r="Q104" s="10"/>
      <c r="R104" s="10"/>
      <c r="S104" s="10"/>
      <c r="T104" s="10"/>
      <c r="U104" s="11"/>
      <c r="V104" s="10">
        <v>14</v>
      </c>
      <c r="W104" s="10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0">
        <f t="shared" si="3"/>
        <v>14</v>
      </c>
      <c r="CP104" s="16">
        <v>30</v>
      </c>
      <c r="CQ104" s="15">
        <f t="shared" si="5"/>
        <v>420</v>
      </c>
    </row>
    <row r="105" spans="1:95" ht="60" customHeight="1">
      <c r="A105" s="9"/>
      <c r="B105" s="9" t="str">
        <f t="shared" si="4"/>
        <v>815780-60101</v>
      </c>
      <c r="C105" s="9" t="s">
        <v>33</v>
      </c>
      <c r="D105" s="9" t="s">
        <v>41</v>
      </c>
      <c r="E105" s="9">
        <v>2022</v>
      </c>
      <c r="F105" s="9" t="s">
        <v>35</v>
      </c>
      <c r="G105" s="9" t="s">
        <v>262</v>
      </c>
      <c r="H105" s="9" t="s">
        <v>43</v>
      </c>
      <c r="I105" s="9" t="s">
        <v>44</v>
      </c>
      <c r="J105" s="9" t="s">
        <v>263</v>
      </c>
      <c r="K105" s="9">
        <v>101</v>
      </c>
      <c r="L105" s="9" t="s">
        <v>264</v>
      </c>
      <c r="M105" s="10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0">
        <v>1</v>
      </c>
      <c r="BD105" s="11"/>
      <c r="BE105" s="10">
        <v>1</v>
      </c>
      <c r="BF105" s="10">
        <v>3</v>
      </c>
      <c r="BG105" s="11"/>
      <c r="BH105" s="10"/>
      <c r="BI105" s="10">
        <v>6</v>
      </c>
      <c r="BJ105" s="11"/>
      <c r="BK105" s="10">
        <v>2</v>
      </c>
      <c r="BL105" s="11"/>
      <c r="BM105" s="10">
        <v>1</v>
      </c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0">
        <f t="shared" si="3"/>
        <v>14</v>
      </c>
      <c r="CP105" s="16">
        <v>49.99</v>
      </c>
      <c r="CQ105" s="15">
        <f t="shared" si="5"/>
        <v>699.86</v>
      </c>
    </row>
    <row r="106" spans="1:95" ht="60" customHeight="1">
      <c r="A106" s="9"/>
      <c r="B106" s="9" t="str">
        <f t="shared" si="4"/>
        <v>728920-7031</v>
      </c>
      <c r="C106" s="9" t="s">
        <v>33</v>
      </c>
      <c r="D106" s="9" t="s">
        <v>34</v>
      </c>
      <c r="E106" s="9">
        <v>2021</v>
      </c>
      <c r="F106" s="9" t="s">
        <v>67</v>
      </c>
      <c r="G106" s="9" t="s">
        <v>265</v>
      </c>
      <c r="H106" s="9" t="s">
        <v>43</v>
      </c>
      <c r="I106" s="9" t="s">
        <v>44</v>
      </c>
      <c r="J106" s="9" t="s">
        <v>266</v>
      </c>
      <c r="K106" s="9">
        <v>31</v>
      </c>
      <c r="L106" s="9" t="s">
        <v>249</v>
      </c>
      <c r="M106" s="10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0">
        <v>3</v>
      </c>
      <c r="AY106" s="10">
        <v>5</v>
      </c>
      <c r="AZ106" s="10">
        <v>5</v>
      </c>
      <c r="BA106" s="11"/>
      <c r="BB106" s="10">
        <v>1</v>
      </c>
      <c r="BC106" s="10"/>
      <c r="BD106" s="11"/>
      <c r="BE106" s="10"/>
      <c r="BF106" s="10"/>
      <c r="BG106" s="11"/>
      <c r="BH106" s="10"/>
      <c r="BI106" s="10"/>
      <c r="BJ106" s="11"/>
      <c r="BK106" s="10"/>
      <c r="BL106" s="11"/>
      <c r="BM106" s="10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0">
        <f t="shared" ref="CO106:CO113" si="6">SUM(N106:CN106)</f>
        <v>14</v>
      </c>
      <c r="CP106" s="16">
        <v>99.99</v>
      </c>
      <c r="CQ106" s="15">
        <f t="shared" si="5"/>
        <v>1399.86</v>
      </c>
    </row>
    <row r="107" spans="1:95" ht="60" customHeight="1">
      <c r="A107" s="9"/>
      <c r="B107" s="9" t="str">
        <f t="shared" si="4"/>
        <v>737080-40103</v>
      </c>
      <c r="C107" s="9" t="s">
        <v>33</v>
      </c>
      <c r="D107" s="9" t="s">
        <v>34</v>
      </c>
      <c r="E107" s="9">
        <v>2021</v>
      </c>
      <c r="F107" s="9" t="s">
        <v>67</v>
      </c>
      <c r="G107" s="9" t="s">
        <v>267</v>
      </c>
      <c r="H107" s="9" t="s">
        <v>43</v>
      </c>
      <c r="I107" s="9" t="s">
        <v>44</v>
      </c>
      <c r="J107" s="9" t="s">
        <v>268</v>
      </c>
      <c r="K107" s="9">
        <v>103</v>
      </c>
      <c r="L107" s="9" t="s">
        <v>269</v>
      </c>
      <c r="M107" s="10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0"/>
      <c r="AX107" s="10"/>
      <c r="AY107" s="10"/>
      <c r="AZ107" s="10"/>
      <c r="BA107" s="11"/>
      <c r="BB107" s="10">
        <v>14</v>
      </c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0">
        <f t="shared" si="6"/>
        <v>14</v>
      </c>
      <c r="CP107" s="16">
        <v>30</v>
      </c>
      <c r="CQ107" s="15">
        <f t="shared" si="5"/>
        <v>420</v>
      </c>
    </row>
    <row r="108" spans="1:95" ht="60" customHeight="1">
      <c r="A108" s="9"/>
      <c r="B108" s="9" t="str">
        <f t="shared" si="4"/>
        <v>889890-608</v>
      </c>
      <c r="C108" s="9" t="s">
        <v>33</v>
      </c>
      <c r="D108" s="9" t="s">
        <v>41</v>
      </c>
      <c r="E108" s="9">
        <v>2022</v>
      </c>
      <c r="F108" s="9" t="s">
        <v>35</v>
      </c>
      <c r="G108" s="9" t="s">
        <v>139</v>
      </c>
      <c r="H108" s="9" t="s">
        <v>37</v>
      </c>
      <c r="I108" s="9" t="s">
        <v>140</v>
      </c>
      <c r="J108" s="9" t="s">
        <v>141</v>
      </c>
      <c r="K108" s="9">
        <v>8</v>
      </c>
      <c r="L108" s="9" t="s">
        <v>186</v>
      </c>
      <c r="M108" s="10"/>
      <c r="N108" s="11"/>
      <c r="O108" s="11"/>
      <c r="P108" s="11"/>
      <c r="Q108" s="10">
        <v>14</v>
      </c>
      <c r="R108" s="10"/>
      <c r="S108" s="10"/>
      <c r="T108" s="10"/>
      <c r="U108" s="11"/>
      <c r="V108" s="10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0">
        <f t="shared" si="6"/>
        <v>14</v>
      </c>
      <c r="CP108" s="16">
        <v>35</v>
      </c>
      <c r="CQ108" s="15">
        <f t="shared" si="5"/>
        <v>490</v>
      </c>
    </row>
    <row r="109" spans="1:95" ht="60" customHeight="1">
      <c r="A109" s="9"/>
      <c r="B109" s="9" t="str">
        <f t="shared" si="4"/>
        <v>889920-608</v>
      </c>
      <c r="C109" s="9" t="s">
        <v>33</v>
      </c>
      <c r="D109" s="9" t="s">
        <v>41</v>
      </c>
      <c r="E109" s="9">
        <v>2022</v>
      </c>
      <c r="F109" s="9" t="s">
        <v>35</v>
      </c>
      <c r="G109" s="9" t="s">
        <v>270</v>
      </c>
      <c r="H109" s="9" t="s">
        <v>37</v>
      </c>
      <c r="I109" s="9" t="s">
        <v>56</v>
      </c>
      <c r="J109" s="9" t="s">
        <v>83</v>
      </c>
      <c r="K109" s="9">
        <v>8</v>
      </c>
      <c r="L109" s="9" t="s">
        <v>186</v>
      </c>
      <c r="M109" s="10"/>
      <c r="N109" s="11"/>
      <c r="O109" s="11"/>
      <c r="P109" s="11"/>
      <c r="Q109" s="10"/>
      <c r="R109" s="10">
        <v>14</v>
      </c>
      <c r="S109" s="10"/>
      <c r="T109" s="10"/>
      <c r="U109" s="11"/>
      <c r="V109" s="10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0">
        <f t="shared" si="6"/>
        <v>14</v>
      </c>
      <c r="CP109" s="16">
        <v>45</v>
      </c>
      <c r="CQ109" s="15">
        <f t="shared" si="5"/>
        <v>630</v>
      </c>
    </row>
    <row r="110" spans="1:95" ht="60" customHeight="1">
      <c r="A110" s="9"/>
      <c r="B110" s="9" t="str">
        <f t="shared" si="4"/>
        <v>596182-6092</v>
      </c>
      <c r="C110" s="9" t="s">
        <v>33</v>
      </c>
      <c r="D110" s="9" t="s">
        <v>34</v>
      </c>
      <c r="E110" s="9">
        <v>2021</v>
      </c>
      <c r="F110" s="9" t="s">
        <v>35</v>
      </c>
      <c r="G110" s="9" t="s">
        <v>271</v>
      </c>
      <c r="H110" s="9" t="s">
        <v>43</v>
      </c>
      <c r="I110" s="9" t="s">
        <v>44</v>
      </c>
      <c r="J110" s="9" t="s">
        <v>272</v>
      </c>
      <c r="K110" s="9">
        <v>92</v>
      </c>
      <c r="L110" s="9" t="s">
        <v>273</v>
      </c>
      <c r="M110" s="10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0">
        <v>1</v>
      </c>
      <c r="BD110" s="11"/>
      <c r="BE110" s="10">
        <v>3</v>
      </c>
      <c r="BF110" s="10">
        <v>1</v>
      </c>
      <c r="BG110" s="11"/>
      <c r="BH110" s="10">
        <v>3</v>
      </c>
      <c r="BI110" s="10">
        <v>4</v>
      </c>
      <c r="BJ110" s="11"/>
      <c r="BK110" s="10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0">
        <f t="shared" si="6"/>
        <v>12</v>
      </c>
      <c r="CP110" s="16">
        <v>60</v>
      </c>
      <c r="CQ110" s="15">
        <f t="shared" si="5"/>
        <v>720</v>
      </c>
    </row>
    <row r="111" spans="1:95" ht="60" customHeight="1">
      <c r="A111" s="9"/>
      <c r="B111" s="9" t="str">
        <f t="shared" si="4"/>
        <v>815780-6082</v>
      </c>
      <c r="C111" s="9" t="s">
        <v>33</v>
      </c>
      <c r="D111" s="9" t="s">
        <v>34</v>
      </c>
      <c r="E111" s="9">
        <v>2021</v>
      </c>
      <c r="F111" s="9" t="s">
        <v>35</v>
      </c>
      <c r="G111" s="9" t="s">
        <v>262</v>
      </c>
      <c r="H111" s="9" t="s">
        <v>43</v>
      </c>
      <c r="I111" s="9" t="s">
        <v>44</v>
      </c>
      <c r="J111" s="9" t="s">
        <v>263</v>
      </c>
      <c r="K111" s="9">
        <v>82</v>
      </c>
      <c r="L111" s="9" t="s">
        <v>155</v>
      </c>
      <c r="M111" s="10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0">
        <v>2</v>
      </c>
      <c r="BD111" s="11"/>
      <c r="BE111" s="10"/>
      <c r="BF111" s="10"/>
      <c r="BG111" s="11"/>
      <c r="BH111" s="10"/>
      <c r="BI111" s="10">
        <v>6</v>
      </c>
      <c r="BJ111" s="11"/>
      <c r="BK111" s="10">
        <v>4</v>
      </c>
      <c r="BL111" s="11"/>
      <c r="BM111" s="10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0">
        <f t="shared" si="6"/>
        <v>12</v>
      </c>
      <c r="CP111" s="16">
        <v>49.99</v>
      </c>
      <c r="CQ111" s="15">
        <f t="shared" si="5"/>
        <v>599.88</v>
      </c>
    </row>
    <row r="112" spans="1:95" ht="60" customHeight="1">
      <c r="A112" s="9"/>
      <c r="B112" s="9" t="str">
        <f t="shared" si="4"/>
        <v>890000-604</v>
      </c>
      <c r="C112" s="9" t="s">
        <v>33</v>
      </c>
      <c r="D112" s="9" t="s">
        <v>41</v>
      </c>
      <c r="E112" s="9">
        <v>2022</v>
      </c>
      <c r="F112" s="9" t="s">
        <v>35</v>
      </c>
      <c r="G112" s="9" t="s">
        <v>274</v>
      </c>
      <c r="H112" s="9" t="s">
        <v>37</v>
      </c>
      <c r="I112" s="9" t="s">
        <v>38</v>
      </c>
      <c r="J112" s="9" t="s">
        <v>39</v>
      </c>
      <c r="K112" s="9">
        <v>4</v>
      </c>
      <c r="L112" s="9" t="s">
        <v>81</v>
      </c>
      <c r="M112" s="10"/>
      <c r="N112" s="11"/>
      <c r="O112" s="11"/>
      <c r="P112" s="11"/>
      <c r="Q112" s="10">
        <v>10</v>
      </c>
      <c r="R112" s="10">
        <v>1</v>
      </c>
      <c r="S112" s="10"/>
      <c r="T112" s="10"/>
      <c r="U112" s="11"/>
      <c r="V112" s="10"/>
      <c r="W112" s="10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0">
        <f t="shared" si="6"/>
        <v>11</v>
      </c>
      <c r="CP112" s="16">
        <v>14.99</v>
      </c>
      <c r="CQ112" s="15">
        <f t="shared" si="5"/>
        <v>164.89000000000001</v>
      </c>
    </row>
    <row r="113" spans="1:95" ht="60" customHeight="1">
      <c r="A113" s="9"/>
      <c r="B113" s="9" t="str">
        <f t="shared" si="4"/>
        <v>872230-60103</v>
      </c>
      <c r="C113" s="9" t="s">
        <v>33</v>
      </c>
      <c r="D113" s="9" t="s">
        <v>34</v>
      </c>
      <c r="E113" s="9">
        <v>2021</v>
      </c>
      <c r="F113" s="9" t="s">
        <v>35</v>
      </c>
      <c r="G113" s="9" t="s">
        <v>275</v>
      </c>
      <c r="H113" s="9" t="s">
        <v>43</v>
      </c>
      <c r="I113" s="9" t="s">
        <v>44</v>
      </c>
      <c r="J113" s="9" t="s">
        <v>276</v>
      </c>
      <c r="K113" s="9">
        <v>103</v>
      </c>
      <c r="L113" s="9" t="s">
        <v>264</v>
      </c>
      <c r="M113" s="10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0"/>
      <c r="BD113" s="11"/>
      <c r="BE113" s="10"/>
      <c r="BF113" s="10"/>
      <c r="BG113" s="11"/>
      <c r="BH113" s="10"/>
      <c r="BI113" s="10">
        <v>10</v>
      </c>
      <c r="BJ113" s="11"/>
      <c r="BK113" s="10"/>
      <c r="BL113" s="11"/>
      <c r="BM113" s="10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0">
        <f t="shared" si="6"/>
        <v>10</v>
      </c>
      <c r="CP113" s="16">
        <v>45</v>
      </c>
      <c r="CQ113" s="15">
        <f t="shared" si="5"/>
        <v>450</v>
      </c>
    </row>
    <row r="114" spans="1:95"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</row>
    <row r="115" spans="1:95"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</row>
    <row r="116" spans="1:95"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</row>
    <row r="117" spans="1:95"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</row>
    <row r="118" spans="1:95"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</row>
    <row r="119" spans="1:95"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</row>
    <row r="120" spans="1:95"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</row>
    <row r="121" spans="1:95"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</row>
    <row r="122" spans="1:95"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</row>
    <row r="123" spans="1:95"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</row>
    <row r="124" spans="1:95"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</row>
    <row r="125" spans="1:95"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</row>
    <row r="126" spans="1:95"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</row>
    <row r="127" spans="1:95"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</row>
    <row r="128" spans="1:95"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</row>
    <row r="129" spans="13:93"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</row>
    <row r="130" spans="13:93"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</row>
    <row r="131" spans="13:93"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</row>
    <row r="132" spans="13:93"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</row>
    <row r="133" spans="13:93"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</row>
    <row r="134" spans="13:93"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</row>
    <row r="135" spans="13:93"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</row>
    <row r="136" spans="13:93"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</row>
    <row r="137" spans="13:93"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</row>
    <row r="138" spans="13:93"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</row>
    <row r="139" spans="13:93"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</row>
  </sheetData>
  <sheetProtection formatCells="0" formatColumns="0" formatRows="0" insertColumns="0" insertRows="0" insertHyperlinks="0" deleteColumns="0" deleteRows="0" sort="0" autoFilter="0" pivotTables="0"/>
  <autoFilter ref="A9:CQ113">
    <sortState ref="A10:CS113">
      <sortCondition descending="1" ref="CO9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2022-12-15T12:11:55Z</dcterms:created>
  <dcterms:modified xsi:type="dcterms:W3CDTF">2022-12-19T15:09:10Z</dcterms:modified>
</cp:coreProperties>
</file>